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darya.ovsyannikova\Desktop\2 КОРРЕКТИРОВКА\"/>
    </mc:Choice>
  </mc:AlternateContent>
  <xr:revisionPtr revIDLastSave="0" documentId="13_ncr:1_{64F83795-D069-4F8A-948A-CC3F830D002A}" xr6:coauthVersionLast="45" xr6:coauthVersionMax="45" xr10:uidLastSave="{00000000-0000-0000-0000-000000000000}"/>
  <bookViews>
    <workbookView xWindow="28680" yWindow="-120" windowWidth="218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E36" i="1"/>
  <c r="E12" i="1"/>
  <c r="E13" i="1" s="1"/>
  <c r="E11" i="1"/>
</calcChain>
</file>

<file path=xl/sharedStrings.xml><?xml version="1.0" encoding="utf-8"?>
<sst xmlns="http://schemas.openxmlformats.org/spreadsheetml/2006/main" count="546" uniqueCount="335">
  <si>
    <t>Наименование медицинской организации</t>
  </si>
  <si>
    <t>Наличие договора (дата и номер договора)</t>
  </si>
  <si>
    <t>Наименование фирмы</t>
  </si>
  <si>
    <t>2019 г.</t>
  </si>
  <si>
    <t>ГБУЗ АО "Амурская областная стоматологическая поликлиника"</t>
  </si>
  <si>
    <t>№ 305 от 09.01.19</t>
  </si>
  <si>
    <t>МКПГ "ГСТК"</t>
  </si>
  <si>
    <t>№ 278 от 01.04.19</t>
  </si>
  <si>
    <t>ООО "Полигон"</t>
  </si>
  <si>
    <t xml:space="preserve">№ 47/5 от 09.01.19 </t>
  </si>
  <si>
    <t>ООО "Консул"</t>
  </si>
  <si>
    <t>ГБУЗ АО "Бурейская больница"</t>
  </si>
  <si>
    <t>№2019-47 от 16.08.19г</t>
  </si>
  <si>
    <t>ООО "Центр демеркуризации" г Благовещенск</t>
  </si>
  <si>
    <t>№34Б от24 .04.19г</t>
  </si>
  <si>
    <t>ООО "Жилищный эксплуатационный участок ""Региональный оператор"</t>
  </si>
  <si>
    <t>ГАУЗ АО "АОЦСПИД"</t>
  </si>
  <si>
    <t>325 от 18.03.2019</t>
  </si>
  <si>
    <t>ГАУЗ АО «Амурская областная детская клиническая больница»</t>
  </si>
  <si>
    <t>498/19o от 18.11.2019г.</t>
  </si>
  <si>
    <t>ИП Миронов Р.А.</t>
  </si>
  <si>
    <t>по факту</t>
  </si>
  <si>
    <t>32/19по от 24.12.2018г</t>
  </si>
  <si>
    <t>ООО «Эко-сити»</t>
  </si>
  <si>
    <t>59 (Е-22по) от 28.13.2019</t>
  </si>
  <si>
    <t>ООО «Полигон»</t>
  </si>
  <si>
    <t>К-18по от 25.12.2018</t>
  </si>
  <si>
    <t>К-177по от 09.08.2019</t>
  </si>
  <si>
    <t>ООО «Консул»</t>
  </si>
  <si>
    <t>ГБУЗ АО "Свободненская больница"</t>
  </si>
  <si>
    <t>ООО "Центр демиркуризации"</t>
  </si>
  <si>
    <t>ООО "Амурский чермет"</t>
  </si>
  <si>
    <t>№ 473 от 17.05.2019</t>
  </si>
  <si>
    <t>ООО "Спецавтохозяйство"</t>
  </si>
  <si>
    <t>0,695 тн</t>
  </si>
  <si>
    <t>3185,0 куб.м</t>
  </si>
  <si>
    <t>15,31 тн</t>
  </si>
  <si>
    <t>621,698 тн</t>
  </si>
  <si>
    <t>ГБУЗ АО "Магдагачинская больница"</t>
  </si>
  <si>
    <t>Договор на вывоз отходов 01.04.2019 №БУ 19-198</t>
  </si>
  <si>
    <t xml:space="preserve">  Класс А- 8830кг.(55.812 м3) Класс Б-5750 кг.(35.937м3)</t>
  </si>
  <si>
    <t>ООО"Спецэкомаш" г.Зея, мкр. Светлый 53/1 Директор ООО К.А. Кузнецов</t>
  </si>
  <si>
    <t>ГБУЗ АО 
"Ромненская больница"</t>
  </si>
  <si>
    <t xml:space="preserve">№ 105 от 10.01.2019 </t>
  </si>
  <si>
    <t>ЖКХ "Сервис"
ООО "ТрансЭкоСервис"</t>
  </si>
  <si>
    <t>173,5 м3</t>
  </si>
  <si>
    <t>№ 140 от 01.09.2019 г.
№ 45 от 01.01.2019 г.</t>
  </si>
  <si>
    <t xml:space="preserve">ООО "Консул"
</t>
  </si>
  <si>
    <t>153 кг</t>
  </si>
  <si>
    <t>ГБУЗ АО "Амурский областной противотуберкулезный диспансер"</t>
  </si>
  <si>
    <t>всего, в том числе:</t>
  </si>
  <si>
    <t>г. Благовещенск</t>
  </si>
  <si>
    <t>от 01.01.2019 № 585</t>
  </si>
  <si>
    <t>ООО "ИксЭль"</t>
  </si>
  <si>
    <t>от 01.04.2019 № 27</t>
  </si>
  <si>
    <t>Филиал в г. Белогорске</t>
  </si>
  <si>
    <t>от 09.01.2019 № 01/19-к</t>
  </si>
  <si>
    <t>ООО "ТрансЭкоСервис"</t>
  </si>
  <si>
    <t>Филиала в с. Варваровка</t>
  </si>
  <si>
    <t>от 01.04.2019 № 264-03/19</t>
  </si>
  <si>
    <t>Филиал в г. Зея</t>
  </si>
  <si>
    <t>от 01.01.2019 №33/19-к</t>
  </si>
  <si>
    <t>ООО "Стройресурс"</t>
  </si>
  <si>
    <t>от 01.04.2019 № БУ/19-166</t>
  </si>
  <si>
    <t>ООО "СпецЭкомаш"</t>
  </si>
  <si>
    <t>Филиал в с. Поярково</t>
  </si>
  <si>
    <t>от 01.01.2019 № 36</t>
  </si>
  <si>
    <t>ООО "Энергостройсервис"</t>
  </si>
  <si>
    <t>от 01.04.2019 №41М</t>
  </si>
  <si>
    <t>ООО "Жилищный эксплуатационый участок"</t>
  </si>
  <si>
    <t>Филиал в г. Райчихинске</t>
  </si>
  <si>
    <t>от 01.01.2019 № 35</t>
  </si>
  <si>
    <t>Филиал в п. Юхта-3</t>
  </si>
  <si>
    <t>от 01.01.2019 №101</t>
  </si>
  <si>
    <t>ООО "СпецАвтоТех"</t>
  </si>
  <si>
    <t>от 01.04.2019 № 82</t>
  </si>
  <si>
    <t>ГБУЗ АО "Амурский областной центр медицинской профилактики"</t>
  </si>
  <si>
    <t>Договор от 15.03.2019 № 72</t>
  </si>
  <si>
    <t>Полигон</t>
  </si>
  <si>
    <t>ГАУЗ АО Белогорская больница</t>
  </si>
  <si>
    <t>№87 от 04.07.2019г</t>
  </si>
  <si>
    <t>Центр Демеркуризации</t>
  </si>
  <si>
    <t>№142-01-19/22 от 01.01.2019г</t>
  </si>
  <si>
    <t>Транс Эко Сервис</t>
  </si>
  <si>
    <t>ГАУЗ АО "ГП № 4"</t>
  </si>
  <si>
    <t>№ 1282/42 от 09.01.2019 г</t>
  </si>
  <si>
    <t>ООО "Центр демеркуризации"</t>
  </si>
  <si>
    <t>№1282/390 от 16.05.2019 г</t>
  </si>
  <si>
    <t>№1282/680 от 13.09.2019 г</t>
  </si>
  <si>
    <t>№ 1622/72 от 09.01.2019 г</t>
  </si>
  <si>
    <t>МКП "ГСТК"</t>
  </si>
  <si>
    <t>87,75куб.м</t>
  </si>
  <si>
    <t>№ 228/206 от 28.02.2019 г</t>
  </si>
  <si>
    <t>351куб.м</t>
  </si>
  <si>
    <t>ГАУЗ АО "Амурский областной наркологический диспансер"</t>
  </si>
  <si>
    <t>№ 48 от 01.01.2019г</t>
  </si>
  <si>
    <t>МКП г. Благовещенска "ГСТК"</t>
  </si>
  <si>
    <t>78 куб.м</t>
  </si>
  <si>
    <t>№ 16 от 04.03.2019г</t>
  </si>
  <si>
    <t>235,50 куб.м</t>
  </si>
  <si>
    <t>312 куб.м</t>
  </si>
  <si>
    <t>ГАУЗ АО "Санаторий "Василек"</t>
  </si>
  <si>
    <t>от 29.12.2018 № 376</t>
  </si>
  <si>
    <t>ООО "Центр демеркуризации""</t>
  </si>
  <si>
    <t>от 01.10.2019 № 76/Б</t>
  </si>
  <si>
    <t xml:space="preserve">от 01.04.2019 № 171 </t>
  </si>
  <si>
    <t>от 11.01.2019 № 367</t>
  </si>
  <si>
    <t>ООО "Икс-Эль"</t>
  </si>
  <si>
    <t>Филиал ГАУЗ АО "Санаторий "Василек" в с.Гонжа, Кислый Ключ</t>
  </si>
  <si>
    <t xml:space="preserve">
 от 01.04.2019 № ГУ/19-37</t>
  </si>
  <si>
    <t>ООО "СПЕЦЭКОМАШ"</t>
  </si>
  <si>
    <t>ГАУЗ АО Тындинская больница</t>
  </si>
  <si>
    <t>договор №30/Б от 01.01.2019г</t>
  </si>
  <si>
    <t>268 кг (2,9 куб.м)</t>
  </si>
  <si>
    <t>2 куб.м</t>
  </si>
  <si>
    <t>ГБУЗ АО "Тындинская стоматологическая поликлиника"</t>
  </si>
  <si>
    <t>Договор № 13 от 01.01.2019 г.</t>
  </si>
  <si>
    <t>ООО "Компания Чистый двор"</t>
  </si>
  <si>
    <t>13,13 м3</t>
  </si>
  <si>
    <t>Договор № БУ/19-163 от 29.03.2019 г.</t>
  </si>
  <si>
    <t>Договор № 54/Б от 01.01.2019</t>
  </si>
  <si>
    <t>14,89 м3</t>
  </si>
  <si>
    <t>ГАУЗ АО "Городская поликлиника № 1"</t>
  </si>
  <si>
    <t>Б, В, Г</t>
  </si>
  <si>
    <t>2019/1/Б от 01.01.2019</t>
  </si>
  <si>
    <t>03 от 15.05.2019</t>
  </si>
  <si>
    <t>ООО "Экополис"</t>
  </si>
  <si>
    <t>ГБУЗ АО "Шимановская больница"</t>
  </si>
  <si>
    <t>№418 от 09.01.2019</t>
  </si>
  <si>
    <t>"Спецавтохозяйство"</t>
  </si>
  <si>
    <t>274099,6 кг</t>
  </si>
  <si>
    <t>№113/Б от 09.01.2019</t>
  </si>
  <si>
    <t>ООО"Консул"</t>
  </si>
  <si>
    <t>7092 кг</t>
  </si>
  <si>
    <t>196,5 кг</t>
  </si>
  <si>
    <t>№397 от 18.12.2019</t>
  </si>
  <si>
    <t>122,9 кг</t>
  </si>
  <si>
    <t>ГАУЗ АО "Тамбовская больница"</t>
  </si>
  <si>
    <t>ООО "Полигон" № 927 от 01.01.19г</t>
  </si>
  <si>
    <t xml:space="preserve">ООО "Полигон" </t>
  </si>
  <si>
    <t>ООО «Консул» № 94/Б от 09.01.2019г</t>
  </si>
  <si>
    <t xml:space="preserve">ООО "Консул" </t>
  </si>
  <si>
    <t>ГАУЗ Ао "Михайловская больница"</t>
  </si>
  <si>
    <t>от 09.01.2019 № 67</t>
  </si>
  <si>
    <t>ООО "ЭКО-СИТИ"</t>
  </si>
  <si>
    <t>ГАУЗ АО "СП г.Благовещенска"</t>
  </si>
  <si>
    <t>от 19.03.19   № 902, 559</t>
  </si>
  <si>
    <t xml:space="preserve">ООО «Полигон» </t>
  </si>
  <si>
    <t>30,8 куб.м</t>
  </si>
  <si>
    <t>74.88</t>
  </si>
  <si>
    <t>от 01.01.2019г № 54</t>
  </si>
  <si>
    <t xml:space="preserve">ООО «Эко- Сити» </t>
  </si>
  <si>
    <t>33,7 куб.м</t>
  </si>
  <si>
    <t>от 01.04.2019г.. № 55/Г;        от 12.09.19 №85/Г;         от 12.11.19 №86/Г</t>
  </si>
  <si>
    <t>ООО«Консул»</t>
  </si>
  <si>
    <t>0,19 куб.м</t>
  </si>
  <si>
    <t>ГБУЗ АО "Амурский областной кожно-венерологический диспансер</t>
  </si>
  <si>
    <t>№ 127 от 23.03.2019</t>
  </si>
  <si>
    <t>59 135 кг</t>
  </si>
  <si>
    <t>№ Ф.2018.641386 от 24.12.2018</t>
  </si>
  <si>
    <t>1274,8 кг</t>
  </si>
  <si>
    <t>№ 277 от 02.04.2019</t>
  </si>
  <si>
    <t>ООО"Центр демеркуризации"</t>
  </si>
  <si>
    <t>16 кг</t>
  </si>
  <si>
    <t xml:space="preserve">ГАУЗ АО "Благовещенская ГКБ" </t>
  </si>
  <si>
    <t xml:space="preserve">15.01.2019 № 8-У                      </t>
  </si>
  <si>
    <t xml:space="preserve">ООО "Экополис"                 </t>
  </si>
  <si>
    <t>26.03.2019 № 418</t>
  </si>
  <si>
    <t>19.12.2017 № 633-К</t>
  </si>
  <si>
    <t>10.07.2019 № 2019.261172/328ЭК</t>
  </si>
  <si>
    <t xml:space="preserve">ООО "Экополис"  </t>
  </si>
  <si>
    <t>нет</t>
  </si>
  <si>
    <t>01.01.2019 № 3</t>
  </si>
  <si>
    <t>ГБУЗ АО "Городская поликлиника №2"</t>
  </si>
  <si>
    <t>№17-омс/2019 от 27.12.2018г</t>
  </si>
  <si>
    <t>№3118 от 22.11.2018г.</t>
  </si>
  <si>
    <t>№27/79-ОМС от 18.07.2019</t>
  </si>
  <si>
    <t>ООО «Центр демеркуризации»</t>
  </si>
  <si>
    <t>10,32 куб.м</t>
  </si>
  <si>
    <t>по факту(лампы)</t>
  </si>
  <si>
    <t>6,96 куб.м</t>
  </si>
  <si>
    <t>3,46 куб.м.</t>
  </si>
  <si>
    <t>ГБУЗ АО "Амурское бюро СМЭ"</t>
  </si>
  <si>
    <t>№ 426 от 01.01.2019г.</t>
  </si>
  <si>
    <t xml:space="preserve">МКП г.Благовещенска ГСТК </t>
  </si>
  <si>
    <t>№561 от 01.04.2019г.</t>
  </si>
  <si>
    <t xml:space="preserve">ООО «Полигон»  </t>
  </si>
  <si>
    <t>№1388 от 01.04.2019г.</t>
  </si>
  <si>
    <t>№2416 от 01.11.2019г</t>
  </si>
  <si>
    <t xml:space="preserve">№151/Б от 01.01.2019г. </t>
  </si>
  <si>
    <t xml:space="preserve">ООО «Консул» </t>
  </si>
  <si>
    <t>№18 от 11.06.2019г.</t>
  </si>
  <si>
    <t xml:space="preserve">ООО «Экополис» </t>
  </si>
  <si>
    <t>№151/Б от 01.01.2019г.</t>
  </si>
  <si>
    <t>-</t>
  </si>
  <si>
    <t>ГБУЗ АО "ССМП г. Благовещенска"</t>
  </si>
  <si>
    <t>от 01.01.2019 № 20</t>
  </si>
  <si>
    <t>от 01.04.2019 № 1283</t>
  </si>
  <si>
    <t>от 01.05.2019 № 1407</t>
  </si>
  <si>
    <t>ГАУЗ АО "Городская поликлиника №3"</t>
  </si>
  <si>
    <t>№145 от 28.03.2019</t>
  </si>
  <si>
    <t>383 куб.м</t>
  </si>
  <si>
    <t>№491 от 17.12.2018</t>
  </si>
  <si>
    <t>ООО "Эко-Град"</t>
  </si>
  <si>
    <t>4855,4 кг</t>
  </si>
  <si>
    <t>6000 кг</t>
  </si>
  <si>
    <t>№168/Г от 16.05.2019</t>
  </si>
  <si>
    <t>57.8 кг</t>
  </si>
  <si>
    <t>164 кг</t>
  </si>
  <si>
    <t>ГАУЗ АО "АОКБ"</t>
  </si>
  <si>
    <t>Б, В</t>
  </si>
  <si>
    <t>03/52-18 от 08.06.2018</t>
  </si>
  <si>
    <t>21302 кг</t>
  </si>
  <si>
    <t>21 302 кг</t>
  </si>
  <si>
    <t>03/27-19 от 12.08.2019</t>
  </si>
  <si>
    <t>32000 кг</t>
  </si>
  <si>
    <t>32 000 кг</t>
  </si>
  <si>
    <t>ГБУЗ АО "Завитинская больница"</t>
  </si>
  <si>
    <t>27.01.2017 г. № 13</t>
  </si>
  <si>
    <t>ООО "Жилкомсервис"</t>
  </si>
  <si>
    <t>04.02.2019 № 41/3</t>
  </si>
  <si>
    <t>ООО "Жилищный эксплуатационный участок"</t>
  </si>
  <si>
    <t>ГАУЗ АО «Ивановская больница»</t>
  </si>
  <si>
    <t>А</t>
  </si>
  <si>
    <t>01.01.2019 №11/1</t>
  </si>
  <si>
    <t>ООО «Амуртрейд»</t>
  </si>
  <si>
    <t>115,8 куб м</t>
  </si>
  <si>
    <t>Б</t>
  </si>
  <si>
    <t>01.01.2019 №1/Б</t>
  </si>
  <si>
    <t>56,2 куб м</t>
  </si>
  <si>
    <t>Г</t>
  </si>
  <si>
    <t>09.01.2019 №9</t>
  </si>
  <si>
    <t>0,2 куб м</t>
  </si>
  <si>
    <t>ГБУЗ "АОПБ"</t>
  </si>
  <si>
    <t>№10/3719 от 16.01.2019</t>
  </si>
  <si>
    <t>67,91 тонн</t>
  </si>
  <si>
    <t>75,455 кубов</t>
  </si>
  <si>
    <t>№11</t>
  </si>
  <si>
    <t xml:space="preserve"> ООО "Консул"</t>
  </si>
  <si>
    <t>№30/19 от 24.01.2019</t>
  </si>
  <si>
    <t xml:space="preserve">№31/1 </t>
  </si>
  <si>
    <t>№330/19</t>
  </si>
  <si>
    <t>№295 от 15.04.2019</t>
  </si>
  <si>
    <t xml:space="preserve"> ООО "Полигон"</t>
  </si>
  <si>
    <t>№36 от 15.04.2019</t>
  </si>
  <si>
    <t xml:space="preserve"> ООО "Спецавтохозяйство</t>
  </si>
  <si>
    <t>ГБУЗ АО "Зейская СП"</t>
  </si>
  <si>
    <t>б/н от 10.01.2019</t>
  </si>
  <si>
    <t>9 м3</t>
  </si>
  <si>
    <t>б/н от 30.04.2019</t>
  </si>
  <si>
    <t>2 м3</t>
  </si>
  <si>
    <t>БУ/19-181 от 29.03.2019</t>
  </si>
  <si>
    <t>ООО"Спецэкомаш"</t>
  </si>
  <si>
    <t>58,5 м3</t>
  </si>
  <si>
    <t>ГБУЗ АО "Свободненская городская поликлиника"</t>
  </si>
  <si>
    <t>01.01.2019 №349</t>
  </si>
  <si>
    <t>ООО "Спецавтотех"</t>
  </si>
  <si>
    <t>113,55 куб. м</t>
  </si>
  <si>
    <t>01.01.2019 №349/2</t>
  </si>
  <si>
    <t>01.01.2019 №349/3</t>
  </si>
  <si>
    <t>29.04.2020 №59</t>
  </si>
  <si>
    <t>1730,07 куб. м</t>
  </si>
  <si>
    <t>ГБУЗ АО "Октябрьская больница"</t>
  </si>
  <si>
    <t xml:space="preserve">1.01.2019 № 85/19 </t>
  </si>
  <si>
    <t>ИП Игнатов</t>
  </si>
  <si>
    <t>2428 кг</t>
  </si>
  <si>
    <t xml:space="preserve">1.03.2019 № 112/19 </t>
  </si>
  <si>
    <t>ООО Транс-Эко-Сервис</t>
  </si>
  <si>
    <t>432 куб. м</t>
  </si>
  <si>
    <t>432 куб.м</t>
  </si>
  <si>
    <t xml:space="preserve">7.02.2019 № 76/19 </t>
  </si>
  <si>
    <t>1460 кг</t>
  </si>
  <si>
    <t xml:space="preserve">7.02.2019 № 77/19 </t>
  </si>
  <si>
    <t>35 кг</t>
  </si>
  <si>
    <t>ГАУЗ АО АООД</t>
  </si>
  <si>
    <t>24.12.2018Г.Б/Н</t>
  </si>
  <si>
    <t>Экостим</t>
  </si>
  <si>
    <t>ежедневно</t>
  </si>
  <si>
    <t>01.01.2019г. №26</t>
  </si>
  <si>
    <t>Консул</t>
  </si>
  <si>
    <t>ежемесячно</t>
  </si>
  <si>
    <t>21.12.2018г. №11/Г</t>
  </si>
  <si>
    <t>ГБУЗ АО «Райчихинская ГБ»</t>
  </si>
  <si>
    <t>№10615 от 10.01.2019</t>
  </si>
  <si>
    <t>195 кг.</t>
  </si>
  <si>
    <t>№132 от 01.01.2019</t>
  </si>
  <si>
    <t>ООО «Жилищно эксплуатационный участок»</t>
  </si>
  <si>
    <t xml:space="preserve">74,25кг. </t>
  </si>
  <si>
    <t>№132/1 от 01.04.2019</t>
  </si>
  <si>
    <t>124,685кг.</t>
  </si>
  <si>
    <t>№132 от 01.09.2019</t>
  </si>
  <si>
    <t>99,75кг.</t>
  </si>
  <si>
    <t>ГБУЗ АО Сковородинская ЦРБ</t>
  </si>
  <si>
    <t>ООО"Спецэкомаш" 15.03.19г. № 54/19-152</t>
  </si>
  <si>
    <t>ГБУЗ АО "Серышевская больница"</t>
  </si>
  <si>
    <t xml:space="preserve">01.04.2019г №356-04/19 </t>
  </si>
  <si>
    <t>ООО «ТрансЭкоСервис» услуги по вывозу мусора и ТБО</t>
  </si>
  <si>
    <t xml:space="preserve">от 26.02.2019г № 2/Б </t>
  </si>
  <si>
    <t>33.597</t>
  </si>
  <si>
    <t>от 26.02.2019г № 2/в</t>
  </si>
  <si>
    <t xml:space="preserve">26.02.2019г № 1/Г </t>
  </si>
  <si>
    <t>ГБУЗ АО "Зейская больница им. Б.Е. Смирнова"</t>
  </si>
  <si>
    <t>БУ/19-179 от 30.09.2019</t>
  </si>
  <si>
    <t>ООО Спецэкомаш</t>
  </si>
  <si>
    <t>ГБУЗ АО "Амурская областная станция переливания крови"</t>
  </si>
  <si>
    <t>ГАУЗ АО "Амурская областная инфекционная больница"</t>
  </si>
  <si>
    <t>_</t>
  </si>
  <si>
    <t>ГАУЗ АО» Константиновская больница»</t>
  </si>
  <si>
    <t xml:space="preserve">№114-к от29.03.2019 </t>
  </si>
  <si>
    <t>ООО»Жилищный эксплуатационный участок»</t>
  </si>
  <si>
    <t>459куб.м</t>
  </si>
  <si>
    <t>№2019.3782 от 18.01.19г</t>
  </si>
  <si>
    <t>ООО»Консул»</t>
  </si>
  <si>
    <t>№31-19-28от25.01.2019</t>
  </si>
  <si>
    <t>ООО»Лидер»</t>
  </si>
  <si>
    <t>№1485от 01.01.2019</t>
  </si>
  <si>
    <t>ООО»центр демеркуризации»</t>
  </si>
  <si>
    <t>№449 от 19.03.2019</t>
  </si>
  <si>
    <t>ООО "ПОЛИГОН"</t>
  </si>
  <si>
    <t>3158 м3</t>
  </si>
  <si>
    <t xml:space="preserve">№68 07.02.2019 </t>
  </si>
  <si>
    <t>348,6 кг</t>
  </si>
  <si>
    <t>348,6 кг.</t>
  </si>
  <si>
    <t>Д</t>
  </si>
  <si>
    <t>ГАУЗ АО "Детская ГКБ"</t>
  </si>
  <si>
    <t>В</t>
  </si>
  <si>
    <t>А,Б</t>
  </si>
  <si>
    <t xml:space="preserve">класс А </t>
  </si>
  <si>
    <t>класс Б
класс В</t>
  </si>
  <si>
    <t>Г, Д</t>
  </si>
  <si>
    <t>А, Б, В, Г</t>
  </si>
  <si>
    <t>А, Б, В, Г, Д</t>
  </si>
  <si>
    <t>Объем утилизации/транспортировки по факту, куб. м.</t>
  </si>
  <si>
    <t>Объем утилизации/транспортировки по договору,  куб. м</t>
  </si>
  <si>
    <t xml:space="preserve">Класс опасности образующихся отходов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</si>
</sst>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6" fillId="0" borderId="1" xfId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6" fillId="0" borderId="2" xfId="1" applyFont="1" applyBorder="1" applyAlignment="1">
      <alignment horizontal="center" wrapText="1"/>
    </xf>
    <xf numFmtId="164" fontId="6" fillId="0" borderId="4" xfId="1" applyFont="1" applyBorder="1" applyAlignment="1">
      <alignment horizontal="center" wrapText="1"/>
    </xf>
    <xf numFmtId="164" fontId="6" fillId="0" borderId="3" xfId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7"/>
  <sheetViews>
    <sheetView tabSelected="1" topLeftCell="A32" workbookViewId="0">
      <selection activeCell="F51" sqref="F51:F52"/>
    </sheetView>
  </sheetViews>
  <sheetFormatPr defaultRowHeight="15" x14ac:dyDescent="0.25"/>
  <cols>
    <col min="1" max="1" width="37.28515625" customWidth="1"/>
    <col min="2" max="2" width="16.42578125" customWidth="1"/>
    <col min="3" max="3" width="25.7109375" customWidth="1"/>
    <col min="4" max="4" width="38.85546875" customWidth="1"/>
    <col min="5" max="5" width="36.85546875" customWidth="1"/>
    <col min="6" max="6" width="26" customWidth="1"/>
  </cols>
  <sheetData>
    <row r="1" spans="1:6" ht="38.25" x14ac:dyDescent="0.25">
      <c r="A1" s="26" t="s">
        <v>0</v>
      </c>
      <c r="B1" s="27" t="s">
        <v>334</v>
      </c>
      <c r="C1" s="21" t="s">
        <v>1</v>
      </c>
      <c r="D1" s="21" t="s">
        <v>2</v>
      </c>
      <c r="E1" s="21" t="s">
        <v>332</v>
      </c>
      <c r="F1" s="21" t="s">
        <v>333</v>
      </c>
    </row>
    <row r="2" spans="1:6" ht="49.5" customHeight="1" x14ac:dyDescent="0.25">
      <c r="A2" s="26"/>
      <c r="B2" s="28"/>
      <c r="C2" s="22" t="s">
        <v>3</v>
      </c>
      <c r="D2" s="22" t="s">
        <v>3</v>
      </c>
      <c r="E2" s="22" t="s">
        <v>3</v>
      </c>
      <c r="F2" s="22" t="s">
        <v>3</v>
      </c>
    </row>
    <row r="3" spans="1:6" ht="15" customHeight="1" x14ac:dyDescent="0.25">
      <c r="A3" s="23" t="s">
        <v>4</v>
      </c>
      <c r="B3" s="23" t="s">
        <v>323</v>
      </c>
      <c r="C3" s="2" t="s">
        <v>5</v>
      </c>
      <c r="D3" s="2" t="s">
        <v>6</v>
      </c>
      <c r="E3" s="2">
        <v>60</v>
      </c>
      <c r="F3" s="2">
        <v>60</v>
      </c>
    </row>
    <row r="4" spans="1:6" ht="15.75" x14ac:dyDescent="0.25">
      <c r="A4" s="25"/>
      <c r="B4" s="25"/>
      <c r="C4" s="2" t="s">
        <v>7</v>
      </c>
      <c r="D4" s="2" t="s">
        <v>8</v>
      </c>
      <c r="E4" s="2">
        <v>185.65</v>
      </c>
      <c r="F4" s="2">
        <v>185.65</v>
      </c>
    </row>
    <row r="5" spans="1:6" ht="15.75" x14ac:dyDescent="0.25">
      <c r="A5" s="24"/>
      <c r="B5" s="24"/>
      <c r="C5" s="2" t="s">
        <v>9</v>
      </c>
      <c r="D5" s="2" t="s">
        <v>10</v>
      </c>
      <c r="E5" s="2">
        <v>12.8</v>
      </c>
      <c r="F5" s="2">
        <v>13</v>
      </c>
    </row>
    <row r="6" spans="1:6" ht="31.5" x14ac:dyDescent="0.25">
      <c r="A6" s="23" t="s">
        <v>11</v>
      </c>
      <c r="B6" s="2" t="s">
        <v>223</v>
      </c>
      <c r="C6" s="2" t="s">
        <v>12</v>
      </c>
      <c r="D6" s="2" t="s">
        <v>13</v>
      </c>
      <c r="E6" s="2">
        <v>10.3</v>
      </c>
      <c r="F6" s="2">
        <v>3.4000000000000002E-2</v>
      </c>
    </row>
    <row r="7" spans="1:6" ht="47.25" x14ac:dyDescent="0.25">
      <c r="A7" s="24"/>
      <c r="B7" s="2" t="s">
        <v>323</v>
      </c>
      <c r="C7" s="2" t="s">
        <v>14</v>
      </c>
      <c r="D7" s="2" t="s">
        <v>15</v>
      </c>
      <c r="E7" s="2">
        <v>57460.6</v>
      </c>
      <c r="F7" s="2">
        <v>337.95</v>
      </c>
    </row>
    <row r="8" spans="1:6" ht="15.75" x14ac:dyDescent="0.25">
      <c r="A8" s="2" t="s">
        <v>16</v>
      </c>
      <c r="B8" s="2" t="s">
        <v>323</v>
      </c>
      <c r="C8" s="2" t="s">
        <v>17</v>
      </c>
      <c r="D8" s="2" t="s">
        <v>8</v>
      </c>
      <c r="E8" s="2">
        <v>12.901999999999999</v>
      </c>
      <c r="F8" s="2">
        <v>12.901999999999999</v>
      </c>
    </row>
    <row r="9" spans="1:6" ht="15.75" x14ac:dyDescent="0.25">
      <c r="A9" s="30" t="s">
        <v>18</v>
      </c>
      <c r="B9" s="10" t="s">
        <v>223</v>
      </c>
      <c r="C9" s="10" t="s">
        <v>19</v>
      </c>
      <c r="D9" s="10" t="s">
        <v>20</v>
      </c>
      <c r="E9" s="10">
        <v>7.43</v>
      </c>
      <c r="F9" s="10" t="s">
        <v>21</v>
      </c>
    </row>
    <row r="10" spans="1:6" ht="15.75" x14ac:dyDescent="0.25">
      <c r="A10" s="31"/>
      <c r="B10" s="10" t="s">
        <v>323</v>
      </c>
      <c r="C10" s="10" t="s">
        <v>22</v>
      </c>
      <c r="D10" s="10" t="s">
        <v>23</v>
      </c>
      <c r="E10" s="10">
        <v>533</v>
      </c>
      <c r="F10" s="10" t="s">
        <v>21</v>
      </c>
    </row>
    <row r="11" spans="1:6" ht="31.5" x14ac:dyDescent="0.25">
      <c r="A11" s="31"/>
      <c r="B11" s="10" t="s">
        <v>323</v>
      </c>
      <c r="C11" s="10" t="s">
        <v>24</v>
      </c>
      <c r="D11" s="10" t="s">
        <v>25</v>
      </c>
      <c r="E11" s="10">
        <f>2268.11-533</f>
        <v>1735.1100000000001</v>
      </c>
      <c r="F11" s="10" t="s">
        <v>21</v>
      </c>
    </row>
    <row r="12" spans="1:6" ht="15.75" x14ac:dyDescent="0.25">
      <c r="A12" s="31"/>
      <c r="B12" s="10"/>
      <c r="C12" s="10" t="s">
        <v>26</v>
      </c>
      <c r="D12" s="10" t="s">
        <v>23</v>
      </c>
      <c r="E12" s="10">
        <f>79.22+87.65+33.23</f>
        <v>200.1</v>
      </c>
      <c r="F12" s="10" t="s">
        <v>21</v>
      </c>
    </row>
    <row r="13" spans="1:6" ht="15.75" x14ac:dyDescent="0.25">
      <c r="A13" s="32"/>
      <c r="B13" s="10"/>
      <c r="C13" s="10" t="s">
        <v>27</v>
      </c>
      <c r="D13" s="10" t="s">
        <v>28</v>
      </c>
      <c r="E13" s="10">
        <f>323.8-E12</f>
        <v>123.70000000000002</v>
      </c>
      <c r="F13" s="10" t="s">
        <v>21</v>
      </c>
    </row>
    <row r="14" spans="1:6" ht="15.75" x14ac:dyDescent="0.25">
      <c r="A14" s="29" t="s">
        <v>29</v>
      </c>
      <c r="B14" s="2" t="s">
        <v>223</v>
      </c>
      <c r="C14" s="2"/>
      <c r="D14" s="2" t="s">
        <v>30</v>
      </c>
      <c r="E14" s="2">
        <v>0</v>
      </c>
      <c r="F14" s="2" t="s">
        <v>21</v>
      </c>
    </row>
    <row r="15" spans="1:6" ht="15.75" x14ac:dyDescent="0.25">
      <c r="A15" s="29"/>
      <c r="B15" s="2" t="s">
        <v>227</v>
      </c>
      <c r="C15" s="2"/>
      <c r="D15" s="2" t="s">
        <v>31</v>
      </c>
      <c r="E15" s="2">
        <v>0</v>
      </c>
      <c r="F15" s="2" t="s">
        <v>21</v>
      </c>
    </row>
    <row r="16" spans="1:6" ht="15.75" x14ac:dyDescent="0.25">
      <c r="A16" s="29"/>
      <c r="B16" s="2" t="s">
        <v>325</v>
      </c>
      <c r="C16" s="2" t="s">
        <v>32</v>
      </c>
      <c r="D16" s="2" t="s">
        <v>33</v>
      </c>
      <c r="E16" s="2" t="s">
        <v>34</v>
      </c>
      <c r="F16" s="2" t="s">
        <v>35</v>
      </c>
    </row>
    <row r="17" spans="1:6" ht="15.75" x14ac:dyDescent="0.25">
      <c r="A17" s="29"/>
      <c r="B17" s="2" t="s">
        <v>230</v>
      </c>
      <c r="C17" s="2"/>
      <c r="D17" s="2" t="s">
        <v>31</v>
      </c>
      <c r="E17" s="2" t="s">
        <v>36</v>
      </c>
      <c r="F17" s="2" t="s">
        <v>21</v>
      </c>
    </row>
    <row r="18" spans="1:6" ht="15.75" x14ac:dyDescent="0.25">
      <c r="A18" s="29"/>
      <c r="B18" s="2" t="s">
        <v>323</v>
      </c>
      <c r="C18" s="2" t="s">
        <v>32</v>
      </c>
      <c r="D18" s="2" t="s">
        <v>33</v>
      </c>
      <c r="E18" s="2" t="s">
        <v>37</v>
      </c>
      <c r="F18" s="2" t="s">
        <v>35</v>
      </c>
    </row>
    <row r="19" spans="1:6" x14ac:dyDescent="0.25">
      <c r="A19" s="23" t="s">
        <v>38</v>
      </c>
      <c r="B19" s="23" t="s">
        <v>326</v>
      </c>
      <c r="C19" s="23" t="s">
        <v>39</v>
      </c>
      <c r="D19" s="23" t="s">
        <v>41</v>
      </c>
      <c r="E19" s="23" t="s">
        <v>40</v>
      </c>
      <c r="F19" s="23">
        <v>1243.1890000000001</v>
      </c>
    </row>
    <row r="20" spans="1:6" x14ac:dyDescent="0.25">
      <c r="A20" s="24"/>
      <c r="B20" s="24"/>
      <c r="C20" s="24"/>
      <c r="D20" s="24"/>
      <c r="E20" s="24"/>
      <c r="F20" s="24"/>
    </row>
    <row r="21" spans="1:6" ht="31.5" x14ac:dyDescent="0.25">
      <c r="A21" s="23" t="s">
        <v>42</v>
      </c>
      <c r="B21" s="6" t="s">
        <v>327</v>
      </c>
      <c r="C21" s="7" t="s">
        <v>43</v>
      </c>
      <c r="D21" s="7" t="s">
        <v>44</v>
      </c>
      <c r="E21" s="7" t="s">
        <v>45</v>
      </c>
      <c r="F21" s="7" t="s">
        <v>21</v>
      </c>
    </row>
    <row r="22" spans="1:6" ht="31.5" x14ac:dyDescent="0.25">
      <c r="A22" s="24"/>
      <c r="B22" s="2" t="s">
        <v>328</v>
      </c>
      <c r="C22" s="2" t="s">
        <v>46</v>
      </c>
      <c r="D22" s="2" t="s">
        <v>47</v>
      </c>
      <c r="E22" s="2" t="s">
        <v>48</v>
      </c>
      <c r="F22" s="2" t="s">
        <v>21</v>
      </c>
    </row>
    <row r="23" spans="1:6" ht="31.5" x14ac:dyDescent="0.25">
      <c r="A23" s="2" t="s">
        <v>49</v>
      </c>
      <c r="B23" s="2"/>
      <c r="C23" s="2"/>
      <c r="D23" s="2"/>
      <c r="E23" s="2"/>
      <c r="F23" s="2"/>
    </row>
    <row r="24" spans="1:6" ht="15.75" x14ac:dyDescent="0.25">
      <c r="A24" s="2" t="s">
        <v>50</v>
      </c>
      <c r="B24" s="2"/>
      <c r="C24" s="2"/>
      <c r="D24" s="2"/>
      <c r="E24" s="2"/>
      <c r="F24" s="2"/>
    </row>
    <row r="25" spans="1:6" ht="15.75" x14ac:dyDescent="0.25">
      <c r="A25" s="2" t="s">
        <v>51</v>
      </c>
      <c r="B25" s="2" t="s">
        <v>329</v>
      </c>
      <c r="C25" s="2" t="s">
        <v>52</v>
      </c>
      <c r="D25" s="2" t="s">
        <v>53</v>
      </c>
      <c r="E25" s="2">
        <v>246.75</v>
      </c>
      <c r="F25" s="2">
        <v>246.75</v>
      </c>
    </row>
    <row r="26" spans="1:6" ht="15.75" x14ac:dyDescent="0.25">
      <c r="A26" s="2" t="s">
        <v>51</v>
      </c>
      <c r="B26" s="2" t="s">
        <v>329</v>
      </c>
      <c r="C26" s="2" t="s">
        <v>54</v>
      </c>
      <c r="D26" s="2" t="s">
        <v>8</v>
      </c>
      <c r="E26" s="2">
        <v>722.25</v>
      </c>
      <c r="F26" s="2">
        <v>722.25</v>
      </c>
    </row>
    <row r="27" spans="1:6" ht="15.75" x14ac:dyDescent="0.25">
      <c r="A27" s="2" t="s">
        <v>55</v>
      </c>
      <c r="B27" s="2" t="s">
        <v>329</v>
      </c>
      <c r="C27" s="2" t="s">
        <v>56</v>
      </c>
      <c r="D27" s="2" t="s">
        <v>57</v>
      </c>
      <c r="E27" s="2">
        <v>287.07</v>
      </c>
      <c r="F27" s="2">
        <v>287.07</v>
      </c>
    </row>
    <row r="28" spans="1:6" ht="31.5" x14ac:dyDescent="0.25">
      <c r="A28" s="2" t="s">
        <v>58</v>
      </c>
      <c r="B28" s="2" t="s">
        <v>329</v>
      </c>
      <c r="C28" s="2" t="s">
        <v>59</v>
      </c>
      <c r="D28" s="2" t="s">
        <v>57</v>
      </c>
      <c r="E28" s="2">
        <v>162</v>
      </c>
      <c r="F28" s="2">
        <v>162</v>
      </c>
    </row>
    <row r="29" spans="1:6" ht="15.75" x14ac:dyDescent="0.25">
      <c r="A29" s="2" t="s">
        <v>60</v>
      </c>
      <c r="B29" s="2" t="s">
        <v>329</v>
      </c>
      <c r="C29" s="2" t="s">
        <v>61</v>
      </c>
      <c r="D29" s="2" t="s">
        <v>62</v>
      </c>
      <c r="E29" s="2">
        <v>12</v>
      </c>
      <c r="F29" s="2">
        <v>12</v>
      </c>
    </row>
    <row r="30" spans="1:6" ht="31.5" x14ac:dyDescent="0.25">
      <c r="A30" s="2" t="s">
        <v>60</v>
      </c>
      <c r="B30" s="2" t="s">
        <v>329</v>
      </c>
      <c r="C30" s="2" t="s">
        <v>63</v>
      </c>
      <c r="D30" s="2" t="s">
        <v>64</v>
      </c>
      <c r="E30" s="2">
        <v>78</v>
      </c>
      <c r="F30" s="2">
        <v>78</v>
      </c>
    </row>
    <row r="31" spans="1:6" ht="15.75" x14ac:dyDescent="0.25">
      <c r="A31" s="2" t="s">
        <v>65</v>
      </c>
      <c r="B31" s="2" t="s">
        <v>329</v>
      </c>
      <c r="C31" s="2" t="s">
        <v>66</v>
      </c>
      <c r="D31" s="2" t="s">
        <v>67</v>
      </c>
      <c r="E31" s="2">
        <v>25</v>
      </c>
      <c r="F31" s="2">
        <v>25</v>
      </c>
    </row>
    <row r="32" spans="1:6" ht="31.5" x14ac:dyDescent="0.25">
      <c r="A32" s="2" t="s">
        <v>65</v>
      </c>
      <c r="B32" s="2" t="s">
        <v>329</v>
      </c>
      <c r="C32" s="2" t="s">
        <v>68</v>
      </c>
      <c r="D32" s="2" t="s">
        <v>69</v>
      </c>
      <c r="E32" s="2">
        <v>162</v>
      </c>
      <c r="F32" s="2">
        <v>162</v>
      </c>
    </row>
    <row r="33" spans="1:6" ht="31.5" x14ac:dyDescent="0.25">
      <c r="A33" s="2" t="s">
        <v>70</v>
      </c>
      <c r="B33" s="2" t="s">
        <v>329</v>
      </c>
      <c r="C33" s="2" t="s">
        <v>71</v>
      </c>
      <c r="D33" s="2" t="s">
        <v>69</v>
      </c>
      <c r="E33" s="2">
        <v>135</v>
      </c>
      <c r="F33" s="2">
        <v>135</v>
      </c>
    </row>
    <row r="34" spans="1:6" ht="15.75" x14ac:dyDescent="0.25">
      <c r="A34" s="2" t="s">
        <v>72</v>
      </c>
      <c r="B34" s="2" t="s">
        <v>329</v>
      </c>
      <c r="C34" s="2" t="s">
        <v>73</v>
      </c>
      <c r="D34" s="2" t="s">
        <v>74</v>
      </c>
      <c r="E34" s="2">
        <v>45</v>
      </c>
      <c r="F34" s="2">
        <v>45</v>
      </c>
    </row>
    <row r="35" spans="1:6" ht="15.75" x14ac:dyDescent="0.25">
      <c r="A35" s="2" t="s">
        <v>72</v>
      </c>
      <c r="B35" s="2" t="s">
        <v>329</v>
      </c>
      <c r="C35" s="2" t="s">
        <v>75</v>
      </c>
      <c r="D35" s="2" t="s">
        <v>33</v>
      </c>
      <c r="E35" s="2">
        <v>263.25</v>
      </c>
      <c r="F35" s="2">
        <v>263.25</v>
      </c>
    </row>
    <row r="36" spans="1:6" ht="31.5" x14ac:dyDescent="0.25">
      <c r="A36" s="2" t="s">
        <v>76</v>
      </c>
      <c r="B36" s="2" t="s">
        <v>230</v>
      </c>
      <c r="C36" s="2" t="s">
        <v>77</v>
      </c>
      <c r="D36" s="2" t="s">
        <v>78</v>
      </c>
      <c r="E36" s="2">
        <f>-F36</f>
        <v>0</v>
      </c>
      <c r="F36" s="2"/>
    </row>
    <row r="37" spans="1:6" ht="15.75" x14ac:dyDescent="0.25">
      <c r="A37" s="23" t="s">
        <v>79</v>
      </c>
      <c r="B37" s="2" t="s">
        <v>223</v>
      </c>
      <c r="C37" s="2" t="s">
        <v>80</v>
      </c>
      <c r="D37" s="2" t="s">
        <v>81</v>
      </c>
      <c r="E37" s="2">
        <v>0.06</v>
      </c>
      <c r="F37" s="2">
        <v>0.06</v>
      </c>
    </row>
    <row r="38" spans="1:6" ht="31.5" x14ac:dyDescent="0.25">
      <c r="A38" s="24"/>
      <c r="B38" s="2" t="s">
        <v>323</v>
      </c>
      <c r="C38" s="2" t="s">
        <v>82</v>
      </c>
      <c r="D38" s="2" t="s">
        <v>83</v>
      </c>
      <c r="E38" s="2">
        <v>1278.5</v>
      </c>
      <c r="F38" s="2">
        <v>1278.5</v>
      </c>
    </row>
    <row r="39" spans="1:6" ht="15.75" x14ac:dyDescent="0.25">
      <c r="A39" s="23" t="s">
        <v>94</v>
      </c>
      <c r="B39" s="2" t="s">
        <v>323</v>
      </c>
      <c r="C39" s="2" t="s">
        <v>95</v>
      </c>
      <c r="D39" s="2" t="s">
        <v>96</v>
      </c>
      <c r="E39" s="2" t="s">
        <v>97</v>
      </c>
      <c r="F39" s="2" t="s">
        <v>97</v>
      </c>
    </row>
    <row r="40" spans="1:6" ht="15.75" x14ac:dyDescent="0.25">
      <c r="A40" s="24"/>
      <c r="B40" s="2" t="s">
        <v>323</v>
      </c>
      <c r="C40" s="2" t="s">
        <v>98</v>
      </c>
      <c r="D40" s="2" t="s">
        <v>8</v>
      </c>
      <c r="E40" s="2" t="s">
        <v>99</v>
      </c>
      <c r="F40" s="2" t="s">
        <v>100</v>
      </c>
    </row>
    <row r="41" spans="1:6" ht="15.75" x14ac:dyDescent="0.25">
      <c r="A41" s="23" t="s">
        <v>101</v>
      </c>
      <c r="B41" s="2" t="s">
        <v>223</v>
      </c>
      <c r="C41" s="2" t="s">
        <v>102</v>
      </c>
      <c r="D41" s="2" t="s">
        <v>103</v>
      </c>
      <c r="E41" s="2">
        <v>6.3600000000000004E-2</v>
      </c>
      <c r="F41" s="2">
        <v>6.3600000000000004E-2</v>
      </c>
    </row>
    <row r="42" spans="1:6" ht="15.75" x14ac:dyDescent="0.25">
      <c r="A42" s="25"/>
      <c r="B42" s="2" t="s">
        <v>227</v>
      </c>
      <c r="C42" s="2" t="s">
        <v>104</v>
      </c>
      <c r="D42" s="2" t="s">
        <v>10</v>
      </c>
      <c r="E42" s="2">
        <v>2.1999999999999999E-2</v>
      </c>
      <c r="F42" s="2">
        <v>2.1999999999999999E-2</v>
      </c>
    </row>
    <row r="43" spans="1:6" ht="15.75" x14ac:dyDescent="0.25">
      <c r="A43" s="25"/>
      <c r="B43" s="2" t="s">
        <v>230</v>
      </c>
      <c r="C43" s="2" t="s">
        <v>105</v>
      </c>
      <c r="D43" s="2" t="s">
        <v>8</v>
      </c>
      <c r="E43" s="2">
        <v>10.012</v>
      </c>
      <c r="F43" s="2">
        <v>10.012</v>
      </c>
    </row>
    <row r="44" spans="1:6" ht="15.75" x14ac:dyDescent="0.25">
      <c r="A44" s="25"/>
      <c r="B44" s="23" t="s">
        <v>323</v>
      </c>
      <c r="C44" s="2" t="s">
        <v>106</v>
      </c>
      <c r="D44" s="2" t="s">
        <v>107</v>
      </c>
      <c r="E44" s="2">
        <v>59.25</v>
      </c>
      <c r="F44" s="2">
        <v>59.25</v>
      </c>
    </row>
    <row r="45" spans="1:6" ht="15.75" x14ac:dyDescent="0.25">
      <c r="A45" s="24"/>
      <c r="B45" s="24"/>
      <c r="C45" s="2" t="s">
        <v>105</v>
      </c>
      <c r="D45" s="2" t="s">
        <v>8</v>
      </c>
      <c r="E45" s="2">
        <v>235.24</v>
      </c>
      <c r="F45" s="2">
        <v>235.24</v>
      </c>
    </row>
    <row r="46" spans="1:6" ht="15" customHeight="1" x14ac:dyDescent="0.25">
      <c r="A46" s="23" t="s">
        <v>108</v>
      </c>
      <c r="B46" s="2" t="s">
        <v>223</v>
      </c>
      <c r="C46" s="2" t="s">
        <v>102</v>
      </c>
      <c r="D46" s="2" t="s">
        <v>103</v>
      </c>
      <c r="E46" s="2">
        <v>3.6400000000000002E-2</v>
      </c>
      <c r="F46" s="2">
        <v>3.6400000000000002E-2</v>
      </c>
    </row>
    <row r="47" spans="1:6" ht="15.75" x14ac:dyDescent="0.25">
      <c r="A47" s="25"/>
      <c r="B47" s="2" t="s">
        <v>227</v>
      </c>
      <c r="C47" s="2" t="s">
        <v>104</v>
      </c>
      <c r="D47" s="2" t="s">
        <v>10</v>
      </c>
      <c r="E47" s="2">
        <v>1.1299999999999999E-2</v>
      </c>
      <c r="F47" s="2">
        <v>1.1299999999999999E-2</v>
      </c>
    </row>
    <row r="48" spans="1:6" ht="15" customHeight="1" x14ac:dyDescent="0.25">
      <c r="A48" s="25"/>
      <c r="B48" s="2" t="s">
        <v>230</v>
      </c>
      <c r="C48" s="23" t="s">
        <v>109</v>
      </c>
      <c r="D48" s="23" t="s">
        <v>110</v>
      </c>
      <c r="E48" s="2">
        <v>6.6040000000000001</v>
      </c>
      <c r="F48" s="2">
        <v>6.6040000000000001</v>
      </c>
    </row>
    <row r="49" spans="1:6" ht="15.75" x14ac:dyDescent="0.25">
      <c r="A49" s="24"/>
      <c r="B49" s="2" t="s">
        <v>323</v>
      </c>
      <c r="C49" s="24"/>
      <c r="D49" s="24"/>
      <c r="E49" s="2">
        <v>274.2</v>
      </c>
      <c r="F49" s="2">
        <v>274.2</v>
      </c>
    </row>
    <row r="50" spans="1:6" ht="31.5" x14ac:dyDescent="0.25">
      <c r="A50" s="12" t="s">
        <v>111</v>
      </c>
      <c r="B50" s="2" t="s">
        <v>223</v>
      </c>
      <c r="C50" s="2" t="s">
        <v>112</v>
      </c>
      <c r="D50" s="2" t="s">
        <v>10</v>
      </c>
      <c r="E50" s="2" t="s">
        <v>113</v>
      </c>
      <c r="F50" s="2" t="s">
        <v>114</v>
      </c>
    </row>
    <row r="51" spans="1:6" ht="31.5" x14ac:dyDescent="0.25">
      <c r="A51" s="23" t="s">
        <v>115</v>
      </c>
      <c r="B51" s="23" t="s">
        <v>223</v>
      </c>
      <c r="C51" s="2" t="s">
        <v>116</v>
      </c>
      <c r="D51" s="2" t="s">
        <v>117</v>
      </c>
      <c r="E51" s="23" t="s">
        <v>118</v>
      </c>
      <c r="F51" s="23">
        <v>13.13</v>
      </c>
    </row>
    <row r="52" spans="1:6" ht="31.5" x14ac:dyDescent="0.25">
      <c r="A52" s="25"/>
      <c r="B52" s="24"/>
      <c r="C52" s="2" t="s">
        <v>119</v>
      </c>
      <c r="D52" s="2" t="s">
        <v>110</v>
      </c>
      <c r="E52" s="24"/>
      <c r="F52" s="24"/>
    </row>
    <row r="53" spans="1:6" ht="31.5" x14ac:dyDescent="0.25">
      <c r="A53" s="24"/>
      <c r="B53" s="2" t="s">
        <v>227</v>
      </c>
      <c r="C53" s="2" t="s">
        <v>120</v>
      </c>
      <c r="D53" s="2" t="s">
        <v>10</v>
      </c>
      <c r="E53" s="2" t="s">
        <v>121</v>
      </c>
      <c r="F53" s="2">
        <v>14.89</v>
      </c>
    </row>
    <row r="54" spans="1:6" ht="15.75" x14ac:dyDescent="0.25">
      <c r="A54" s="23" t="s">
        <v>122</v>
      </c>
      <c r="B54" s="2" t="s">
        <v>123</v>
      </c>
      <c r="C54" s="2" t="s">
        <v>124</v>
      </c>
      <c r="D54" s="2" t="s">
        <v>10</v>
      </c>
      <c r="E54" s="2">
        <v>101.5</v>
      </c>
      <c r="F54" s="2">
        <v>101.5</v>
      </c>
    </row>
    <row r="55" spans="1:6" ht="15.75" x14ac:dyDescent="0.25">
      <c r="A55" s="24"/>
      <c r="B55" s="2"/>
      <c r="C55" s="2" t="s">
        <v>125</v>
      </c>
      <c r="D55" s="2" t="s">
        <v>126</v>
      </c>
      <c r="E55" s="2">
        <v>542.04</v>
      </c>
      <c r="F55" s="2">
        <v>542.04</v>
      </c>
    </row>
    <row r="56" spans="1:6" ht="15.75" x14ac:dyDescent="0.25">
      <c r="A56" s="23" t="s">
        <v>127</v>
      </c>
      <c r="B56" s="2" t="s">
        <v>223</v>
      </c>
      <c r="C56" s="2" t="s">
        <v>128</v>
      </c>
      <c r="D56" s="2" t="s">
        <v>129</v>
      </c>
      <c r="E56" s="2" t="s">
        <v>130</v>
      </c>
      <c r="F56" s="2">
        <v>492</v>
      </c>
    </row>
    <row r="57" spans="1:6" ht="15.75" x14ac:dyDescent="0.25">
      <c r="A57" s="25"/>
      <c r="B57" s="2" t="s">
        <v>227</v>
      </c>
      <c r="C57" s="2" t="s">
        <v>131</v>
      </c>
      <c r="D57" s="2" t="s">
        <v>132</v>
      </c>
      <c r="E57" s="2" t="s">
        <v>133</v>
      </c>
      <c r="F57" s="2">
        <v>82.4</v>
      </c>
    </row>
    <row r="58" spans="1:6" ht="15.75" x14ac:dyDescent="0.25">
      <c r="A58" s="25"/>
      <c r="B58" s="2" t="s">
        <v>325</v>
      </c>
      <c r="C58" s="2" t="s">
        <v>131</v>
      </c>
      <c r="D58" s="2" t="s">
        <v>132</v>
      </c>
      <c r="E58" s="2" t="s">
        <v>134</v>
      </c>
      <c r="F58" s="2">
        <v>1.1499999999999999</v>
      </c>
    </row>
    <row r="59" spans="1:6" ht="15.75" x14ac:dyDescent="0.25">
      <c r="A59" s="24"/>
      <c r="B59" s="2" t="s">
        <v>230</v>
      </c>
      <c r="C59" s="2" t="s">
        <v>135</v>
      </c>
      <c r="D59" s="2" t="s">
        <v>86</v>
      </c>
      <c r="E59" s="2" t="s">
        <v>136</v>
      </c>
      <c r="F59" s="2">
        <v>2.2000000000000002</v>
      </c>
    </row>
    <row r="60" spans="1:6" ht="31.5" x14ac:dyDescent="0.25">
      <c r="A60" s="23" t="s">
        <v>137</v>
      </c>
      <c r="B60" s="2" t="s">
        <v>223</v>
      </c>
      <c r="C60" s="8" t="s">
        <v>138</v>
      </c>
      <c r="D60" s="8" t="s">
        <v>139</v>
      </c>
      <c r="E60" s="8">
        <v>45100</v>
      </c>
      <c r="F60" s="9">
        <v>225.5</v>
      </c>
    </row>
    <row r="61" spans="1:6" ht="31.5" x14ac:dyDescent="0.25">
      <c r="A61" s="25"/>
      <c r="B61" s="2" t="s">
        <v>227</v>
      </c>
      <c r="C61" s="9" t="s">
        <v>140</v>
      </c>
      <c r="D61" s="2" t="s">
        <v>141</v>
      </c>
      <c r="E61" s="9">
        <v>8800</v>
      </c>
      <c r="F61" s="9">
        <v>51.76</v>
      </c>
    </row>
    <row r="62" spans="1:6" ht="31.5" x14ac:dyDescent="0.25">
      <c r="A62" s="24"/>
      <c r="B62" s="2" t="s">
        <v>325</v>
      </c>
      <c r="C62" s="9" t="s">
        <v>140</v>
      </c>
      <c r="D62" s="2" t="s">
        <v>141</v>
      </c>
      <c r="E62" s="9">
        <v>38.200000000000003</v>
      </c>
      <c r="F62" s="9">
        <v>0.22500000000000001</v>
      </c>
    </row>
    <row r="63" spans="1:6" ht="15.75" x14ac:dyDescent="0.25">
      <c r="A63" s="2" t="s">
        <v>142</v>
      </c>
      <c r="B63" s="11" t="s">
        <v>330</v>
      </c>
      <c r="C63" s="2" t="s">
        <v>143</v>
      </c>
      <c r="D63" s="2" t="s">
        <v>144</v>
      </c>
      <c r="E63" s="2">
        <v>12192</v>
      </c>
      <c r="F63" s="2">
        <v>97.1</v>
      </c>
    </row>
    <row r="64" spans="1:6" ht="15.75" x14ac:dyDescent="0.25">
      <c r="A64" s="23" t="s">
        <v>145</v>
      </c>
      <c r="B64" s="2" t="s">
        <v>223</v>
      </c>
      <c r="C64" s="4" t="s">
        <v>146</v>
      </c>
      <c r="D64" s="13" t="s">
        <v>147</v>
      </c>
      <c r="E64" s="2" t="s">
        <v>148</v>
      </c>
      <c r="F64" s="2" t="s">
        <v>149</v>
      </c>
    </row>
    <row r="65" spans="1:6" ht="15.75" x14ac:dyDescent="0.25">
      <c r="A65" s="25"/>
      <c r="B65" s="2" t="s">
        <v>227</v>
      </c>
      <c r="C65" s="5" t="s">
        <v>150</v>
      </c>
      <c r="D65" s="4" t="s">
        <v>151</v>
      </c>
      <c r="E65" s="2" t="s">
        <v>152</v>
      </c>
      <c r="F65" s="2" t="s">
        <v>152</v>
      </c>
    </row>
    <row r="66" spans="1:6" ht="47.25" x14ac:dyDescent="0.25">
      <c r="A66" s="24"/>
      <c r="B66" s="2" t="s">
        <v>230</v>
      </c>
      <c r="C66" s="2" t="s">
        <v>153</v>
      </c>
      <c r="D66" s="2" t="s">
        <v>154</v>
      </c>
      <c r="E66" s="2" t="s">
        <v>155</v>
      </c>
      <c r="F66" s="2" t="s">
        <v>155</v>
      </c>
    </row>
    <row r="67" spans="1:6" ht="15.75" x14ac:dyDescent="0.25">
      <c r="A67" s="23" t="s">
        <v>156</v>
      </c>
      <c r="B67" s="2" t="s">
        <v>223</v>
      </c>
      <c r="C67" s="2" t="s">
        <v>157</v>
      </c>
      <c r="D67" s="2" t="s">
        <v>8</v>
      </c>
      <c r="E67" s="2" t="s">
        <v>158</v>
      </c>
      <c r="F67" s="2">
        <v>509</v>
      </c>
    </row>
    <row r="68" spans="1:6" ht="31.5" x14ac:dyDescent="0.25">
      <c r="A68" s="25"/>
      <c r="B68" s="2" t="s">
        <v>227</v>
      </c>
      <c r="C68" s="2" t="s">
        <v>159</v>
      </c>
      <c r="D68" s="2" t="s">
        <v>10</v>
      </c>
      <c r="E68" s="2" t="s">
        <v>160</v>
      </c>
      <c r="F68" s="2">
        <v>8.5</v>
      </c>
    </row>
    <row r="69" spans="1:6" ht="15.75" x14ac:dyDescent="0.25">
      <c r="A69" s="24"/>
      <c r="B69" s="2" t="s">
        <v>230</v>
      </c>
      <c r="C69" s="2" t="s">
        <v>161</v>
      </c>
      <c r="D69" s="2" t="s">
        <v>162</v>
      </c>
      <c r="E69" s="2" t="s">
        <v>163</v>
      </c>
      <c r="F69" s="2">
        <v>0.06</v>
      </c>
    </row>
    <row r="70" spans="1:6" ht="15.75" x14ac:dyDescent="0.25">
      <c r="A70" s="23" t="s">
        <v>164</v>
      </c>
      <c r="B70" s="2" t="s">
        <v>223</v>
      </c>
      <c r="C70" s="2" t="s">
        <v>165</v>
      </c>
      <c r="D70" s="2" t="s">
        <v>166</v>
      </c>
      <c r="E70" s="2">
        <v>1232</v>
      </c>
      <c r="F70" s="2">
        <v>1232</v>
      </c>
    </row>
    <row r="71" spans="1:6" ht="15.75" x14ac:dyDescent="0.25">
      <c r="A71" s="25"/>
      <c r="B71" s="2" t="s">
        <v>223</v>
      </c>
      <c r="C71" s="2" t="s">
        <v>167</v>
      </c>
      <c r="D71" s="2" t="s">
        <v>8</v>
      </c>
      <c r="E71" s="2">
        <v>4827</v>
      </c>
      <c r="F71" s="2">
        <v>4827</v>
      </c>
    </row>
    <row r="72" spans="1:6" ht="15.75" x14ac:dyDescent="0.25">
      <c r="A72" s="25"/>
      <c r="B72" s="2" t="s">
        <v>227</v>
      </c>
      <c r="C72" s="2" t="s">
        <v>168</v>
      </c>
      <c r="D72" s="2" t="s">
        <v>10</v>
      </c>
      <c r="E72" s="2">
        <v>405.3</v>
      </c>
      <c r="F72" s="2">
        <v>405.3</v>
      </c>
    </row>
    <row r="73" spans="1:6" ht="31.5" x14ac:dyDescent="0.25">
      <c r="A73" s="25"/>
      <c r="B73" s="2" t="s">
        <v>227</v>
      </c>
      <c r="C73" s="2" t="s">
        <v>169</v>
      </c>
      <c r="D73" s="2" t="s">
        <v>170</v>
      </c>
      <c r="E73" s="2">
        <v>487</v>
      </c>
      <c r="F73" s="2">
        <v>487</v>
      </c>
    </row>
    <row r="74" spans="1:6" ht="15.75" x14ac:dyDescent="0.25">
      <c r="A74" s="25"/>
      <c r="B74" s="2" t="s">
        <v>325</v>
      </c>
      <c r="C74" s="2" t="s">
        <v>171</v>
      </c>
      <c r="D74" s="2"/>
      <c r="E74" s="2"/>
      <c r="F74" s="2"/>
    </row>
    <row r="75" spans="1:6" ht="15.75" x14ac:dyDescent="0.25">
      <c r="A75" s="24"/>
      <c r="B75" s="2" t="s">
        <v>230</v>
      </c>
      <c r="C75" s="2" t="s">
        <v>172</v>
      </c>
      <c r="D75" s="2" t="s">
        <v>86</v>
      </c>
      <c r="E75" s="2">
        <v>30</v>
      </c>
      <c r="F75" s="2">
        <v>30</v>
      </c>
    </row>
    <row r="76" spans="1:6" ht="31.5" x14ac:dyDescent="0.25">
      <c r="A76" s="23" t="s">
        <v>173</v>
      </c>
      <c r="B76" s="2" t="s">
        <v>223</v>
      </c>
      <c r="C76" s="4" t="s">
        <v>174</v>
      </c>
      <c r="D76" s="2" t="s">
        <v>144</v>
      </c>
      <c r="E76" s="2">
        <v>786.6</v>
      </c>
      <c r="F76" s="2">
        <v>786.6</v>
      </c>
    </row>
    <row r="77" spans="1:6" ht="15.75" x14ac:dyDescent="0.25">
      <c r="A77" s="25"/>
      <c r="B77" s="2" t="s">
        <v>227</v>
      </c>
      <c r="C77" s="2" t="s">
        <v>175</v>
      </c>
      <c r="D77" s="2" t="s">
        <v>10</v>
      </c>
      <c r="E77" s="2">
        <v>32.729999999999997</v>
      </c>
      <c r="F77" s="2">
        <v>32.729999999999997</v>
      </c>
    </row>
    <row r="78" spans="1:6" ht="31.5" x14ac:dyDescent="0.25">
      <c r="A78" s="24"/>
      <c r="B78" s="2" t="s">
        <v>230</v>
      </c>
      <c r="C78" s="2" t="s">
        <v>176</v>
      </c>
      <c r="D78" s="4" t="s">
        <v>177</v>
      </c>
      <c r="E78" s="2">
        <v>0.27200000000000002</v>
      </c>
      <c r="F78" s="2">
        <v>0.27200000000000002</v>
      </c>
    </row>
    <row r="79" spans="1:6" ht="31.5" x14ac:dyDescent="0.25">
      <c r="A79" s="23" t="s">
        <v>84</v>
      </c>
      <c r="B79" s="23" t="s">
        <v>223</v>
      </c>
      <c r="C79" s="2" t="s">
        <v>85</v>
      </c>
      <c r="D79" s="23" t="s">
        <v>86</v>
      </c>
      <c r="E79" s="2" t="s">
        <v>178</v>
      </c>
      <c r="F79" s="2" t="s">
        <v>179</v>
      </c>
    </row>
    <row r="80" spans="1:6" ht="31.5" x14ac:dyDescent="0.25">
      <c r="A80" s="25"/>
      <c r="B80" s="25"/>
      <c r="C80" s="2" t="s">
        <v>87</v>
      </c>
      <c r="D80" s="25"/>
      <c r="E80" s="2" t="s">
        <v>180</v>
      </c>
      <c r="F80" s="2" t="s">
        <v>179</v>
      </c>
    </row>
    <row r="81" spans="1:6" ht="31.5" x14ac:dyDescent="0.25">
      <c r="A81" s="25"/>
      <c r="B81" s="24"/>
      <c r="C81" s="2" t="s">
        <v>88</v>
      </c>
      <c r="D81" s="24"/>
      <c r="E81" s="2" t="s">
        <v>181</v>
      </c>
      <c r="F81" s="2" t="s">
        <v>179</v>
      </c>
    </row>
    <row r="82" spans="1:6" ht="31.5" x14ac:dyDescent="0.25">
      <c r="A82" s="25"/>
      <c r="B82" s="23" t="s">
        <v>329</v>
      </c>
      <c r="C82" s="2" t="s">
        <v>89</v>
      </c>
      <c r="D82" s="2" t="s">
        <v>90</v>
      </c>
      <c r="E82" s="2" t="s">
        <v>91</v>
      </c>
      <c r="F82" s="2" t="s">
        <v>91</v>
      </c>
    </row>
    <row r="83" spans="1:6" ht="31.5" x14ac:dyDescent="0.25">
      <c r="A83" s="24"/>
      <c r="B83" s="24"/>
      <c r="C83" s="2" t="s">
        <v>92</v>
      </c>
      <c r="D83" s="2" t="s">
        <v>8</v>
      </c>
      <c r="E83" s="2" t="s">
        <v>93</v>
      </c>
      <c r="F83" s="2" t="s">
        <v>93</v>
      </c>
    </row>
    <row r="84" spans="1:6" ht="15.75" x14ac:dyDescent="0.25">
      <c r="A84" s="33" t="s">
        <v>182</v>
      </c>
      <c r="B84" s="23" t="s">
        <v>223</v>
      </c>
      <c r="C84" s="9" t="s">
        <v>183</v>
      </c>
      <c r="D84" s="9" t="s">
        <v>184</v>
      </c>
      <c r="E84" s="2">
        <v>78</v>
      </c>
      <c r="F84" s="2">
        <v>58.5</v>
      </c>
    </row>
    <row r="85" spans="1:6" ht="15.75" x14ac:dyDescent="0.25">
      <c r="A85" s="34"/>
      <c r="B85" s="25"/>
      <c r="C85" s="9" t="s">
        <v>185</v>
      </c>
      <c r="D85" s="9" t="s">
        <v>186</v>
      </c>
      <c r="E85" s="2">
        <f>236</f>
        <v>236</v>
      </c>
      <c r="F85" s="2">
        <v>177</v>
      </c>
    </row>
    <row r="86" spans="1:6" ht="15.75" x14ac:dyDescent="0.25">
      <c r="A86" s="34"/>
      <c r="B86" s="25"/>
      <c r="C86" s="9" t="s">
        <v>187</v>
      </c>
      <c r="D86" s="9" t="s">
        <v>186</v>
      </c>
      <c r="E86" s="2">
        <v>190</v>
      </c>
      <c r="F86" s="2">
        <v>32.93</v>
      </c>
    </row>
    <row r="87" spans="1:6" ht="15.75" x14ac:dyDescent="0.25">
      <c r="A87" s="34"/>
      <c r="B87" s="24"/>
      <c r="C87" s="9" t="s">
        <v>188</v>
      </c>
      <c r="D87" s="9" t="s">
        <v>186</v>
      </c>
      <c r="E87" s="2">
        <v>2</v>
      </c>
      <c r="F87" s="2">
        <v>1.5</v>
      </c>
    </row>
    <row r="88" spans="1:6" ht="15.75" x14ac:dyDescent="0.25">
      <c r="A88" s="34"/>
      <c r="B88" s="23" t="s">
        <v>227</v>
      </c>
      <c r="C88" s="9" t="s">
        <v>189</v>
      </c>
      <c r="D88" s="9" t="s">
        <v>190</v>
      </c>
      <c r="E88" s="2">
        <v>6</v>
      </c>
      <c r="F88" s="2">
        <v>1.84</v>
      </c>
    </row>
    <row r="89" spans="1:6" ht="15.75" x14ac:dyDescent="0.25">
      <c r="A89" s="34"/>
      <c r="B89" s="24"/>
      <c r="C89" s="9" t="s">
        <v>191</v>
      </c>
      <c r="D89" s="9" t="s">
        <v>192</v>
      </c>
      <c r="E89" s="2">
        <v>7</v>
      </c>
      <c r="F89" s="2">
        <v>2.38</v>
      </c>
    </row>
    <row r="90" spans="1:6" ht="15.75" x14ac:dyDescent="0.25">
      <c r="A90" s="34"/>
      <c r="B90" s="23" t="s">
        <v>325</v>
      </c>
      <c r="C90" s="9" t="s">
        <v>193</v>
      </c>
      <c r="D90" s="9" t="s">
        <v>28</v>
      </c>
      <c r="E90" s="2">
        <v>0</v>
      </c>
      <c r="F90" s="2">
        <v>0</v>
      </c>
    </row>
    <row r="91" spans="1:6" ht="15.75" x14ac:dyDescent="0.25">
      <c r="A91" s="34"/>
      <c r="B91" s="24"/>
      <c r="C91" s="9" t="s">
        <v>191</v>
      </c>
      <c r="D91" s="9" t="s">
        <v>192</v>
      </c>
      <c r="E91" s="2">
        <v>0</v>
      </c>
      <c r="F91" s="2">
        <v>0</v>
      </c>
    </row>
    <row r="92" spans="1:6" ht="15.75" x14ac:dyDescent="0.25">
      <c r="A92" s="34"/>
      <c r="B92" s="2" t="s">
        <v>230</v>
      </c>
      <c r="C92" s="9" t="s">
        <v>191</v>
      </c>
      <c r="D92" s="9" t="s">
        <v>192</v>
      </c>
      <c r="E92" s="2">
        <v>1</v>
      </c>
      <c r="F92" s="2">
        <v>4.38</v>
      </c>
    </row>
    <row r="93" spans="1:6" ht="15.75" x14ac:dyDescent="0.25">
      <c r="A93" s="35"/>
      <c r="B93" s="2" t="s">
        <v>323</v>
      </c>
      <c r="C93" s="2" t="s">
        <v>194</v>
      </c>
      <c r="D93" s="2" t="s">
        <v>194</v>
      </c>
      <c r="E93" s="2">
        <v>0</v>
      </c>
      <c r="F93" s="2">
        <v>0</v>
      </c>
    </row>
    <row r="94" spans="1:6" ht="15.75" x14ac:dyDescent="0.25">
      <c r="A94" s="23" t="s">
        <v>195</v>
      </c>
      <c r="B94" s="2" t="s">
        <v>329</v>
      </c>
      <c r="C94" s="2" t="s">
        <v>196</v>
      </c>
      <c r="D94" s="2" t="s">
        <v>90</v>
      </c>
      <c r="E94" s="2">
        <v>39.06</v>
      </c>
      <c r="F94" s="2">
        <v>39.06</v>
      </c>
    </row>
    <row r="95" spans="1:6" ht="15.75" x14ac:dyDescent="0.25">
      <c r="A95" s="25"/>
      <c r="B95" s="2" t="s">
        <v>329</v>
      </c>
      <c r="C95" s="2" t="s">
        <v>197</v>
      </c>
      <c r="D95" s="2" t="s">
        <v>8</v>
      </c>
      <c r="E95" s="2">
        <v>13.5</v>
      </c>
      <c r="F95" s="2">
        <v>13.5</v>
      </c>
    </row>
    <row r="96" spans="1:6" ht="15.75" x14ac:dyDescent="0.25">
      <c r="A96" s="24"/>
      <c r="B96" s="2" t="s">
        <v>329</v>
      </c>
      <c r="C96" s="2" t="s">
        <v>198</v>
      </c>
      <c r="D96" s="2" t="s">
        <v>8</v>
      </c>
      <c r="E96" s="2">
        <v>105</v>
      </c>
      <c r="F96" s="2">
        <v>105</v>
      </c>
    </row>
    <row r="97" spans="1:6" ht="15.75" x14ac:dyDescent="0.25">
      <c r="A97" s="23" t="s">
        <v>199</v>
      </c>
      <c r="B97" s="2" t="s">
        <v>223</v>
      </c>
      <c r="C97" s="2" t="s">
        <v>200</v>
      </c>
      <c r="D97" s="2" t="s">
        <v>8</v>
      </c>
      <c r="E97" s="14" t="s">
        <v>201</v>
      </c>
      <c r="F97" s="2">
        <v>390</v>
      </c>
    </row>
    <row r="98" spans="1:6" ht="15.75" x14ac:dyDescent="0.25">
      <c r="A98" s="25"/>
      <c r="B98" s="2" t="s">
        <v>227</v>
      </c>
      <c r="C98" s="2" t="s">
        <v>202</v>
      </c>
      <c r="D98" s="2" t="s">
        <v>203</v>
      </c>
      <c r="E98" s="2" t="s">
        <v>204</v>
      </c>
      <c r="F98" s="2" t="s">
        <v>205</v>
      </c>
    </row>
    <row r="99" spans="1:6" ht="15.75" x14ac:dyDescent="0.25">
      <c r="A99" s="24"/>
      <c r="B99" s="2" t="s">
        <v>230</v>
      </c>
      <c r="C99" s="2" t="s">
        <v>206</v>
      </c>
      <c r="D99" s="2" t="s">
        <v>203</v>
      </c>
      <c r="E99" s="2" t="s">
        <v>207</v>
      </c>
      <c r="F99" s="2" t="s">
        <v>208</v>
      </c>
    </row>
    <row r="100" spans="1:6" ht="15.75" x14ac:dyDescent="0.25">
      <c r="A100" s="23" t="s">
        <v>209</v>
      </c>
      <c r="B100" s="2" t="s">
        <v>210</v>
      </c>
      <c r="C100" s="5" t="s">
        <v>211</v>
      </c>
      <c r="D100" s="5" t="s">
        <v>28</v>
      </c>
      <c r="E100" s="15" t="s">
        <v>212</v>
      </c>
      <c r="F100" s="15" t="s">
        <v>213</v>
      </c>
    </row>
    <row r="101" spans="1:6" ht="15.75" x14ac:dyDescent="0.25">
      <c r="A101" s="24"/>
      <c r="B101" s="2" t="s">
        <v>210</v>
      </c>
      <c r="C101" s="2" t="s">
        <v>214</v>
      </c>
      <c r="D101" s="2" t="s">
        <v>28</v>
      </c>
      <c r="E101" s="15" t="s">
        <v>215</v>
      </c>
      <c r="F101" s="15" t="s">
        <v>216</v>
      </c>
    </row>
    <row r="102" spans="1:6" ht="15.75" x14ac:dyDescent="0.25">
      <c r="A102" s="23" t="s">
        <v>217</v>
      </c>
      <c r="B102" s="2"/>
      <c r="C102" s="2" t="s">
        <v>218</v>
      </c>
      <c r="D102" s="2" t="s">
        <v>219</v>
      </c>
      <c r="E102" s="2">
        <v>54.75</v>
      </c>
      <c r="F102" s="2">
        <v>219</v>
      </c>
    </row>
    <row r="103" spans="1:6" ht="31.5" x14ac:dyDescent="0.25">
      <c r="A103" s="24"/>
      <c r="B103" s="2"/>
      <c r="C103" s="2" t="s">
        <v>220</v>
      </c>
      <c r="D103" s="2" t="s">
        <v>221</v>
      </c>
      <c r="E103" s="2">
        <v>133.03</v>
      </c>
      <c r="F103" s="2">
        <v>183.42</v>
      </c>
    </row>
    <row r="104" spans="1:6" ht="15.75" x14ac:dyDescent="0.25">
      <c r="A104" s="23" t="s">
        <v>222</v>
      </c>
      <c r="B104" s="2" t="s">
        <v>223</v>
      </c>
      <c r="C104" s="2" t="s">
        <v>224</v>
      </c>
      <c r="D104" s="2" t="s">
        <v>225</v>
      </c>
      <c r="E104" s="2" t="s">
        <v>226</v>
      </c>
      <c r="F104" s="2">
        <v>115.8</v>
      </c>
    </row>
    <row r="105" spans="1:6" ht="15.75" x14ac:dyDescent="0.25">
      <c r="A105" s="25"/>
      <c r="B105" s="2" t="s">
        <v>227</v>
      </c>
      <c r="C105" s="2" t="s">
        <v>228</v>
      </c>
      <c r="D105" s="2" t="s">
        <v>28</v>
      </c>
      <c r="E105" s="2" t="s">
        <v>229</v>
      </c>
      <c r="F105" s="2">
        <v>56.2</v>
      </c>
    </row>
    <row r="106" spans="1:6" ht="15.75" x14ac:dyDescent="0.25">
      <c r="A106" s="24"/>
      <c r="B106" s="2" t="s">
        <v>230</v>
      </c>
      <c r="C106" s="2" t="s">
        <v>231</v>
      </c>
      <c r="D106" s="2" t="s">
        <v>177</v>
      </c>
      <c r="E106" s="2" t="s">
        <v>232</v>
      </c>
      <c r="F106" s="2">
        <v>0.2</v>
      </c>
    </row>
    <row r="107" spans="1:6" ht="15.75" x14ac:dyDescent="0.25">
      <c r="A107" s="16" t="s">
        <v>233</v>
      </c>
      <c r="B107" s="5" t="s">
        <v>331</v>
      </c>
      <c r="C107" s="17" t="s">
        <v>234</v>
      </c>
      <c r="D107" s="2" t="s">
        <v>10</v>
      </c>
      <c r="E107" s="2" t="s">
        <v>235</v>
      </c>
      <c r="F107" s="2" t="s">
        <v>236</v>
      </c>
    </row>
    <row r="108" spans="1:6" ht="15.75" x14ac:dyDescent="0.25">
      <c r="A108" s="18"/>
      <c r="B108" s="19"/>
      <c r="C108" s="17" t="s">
        <v>237</v>
      </c>
      <c r="D108" s="2" t="s">
        <v>238</v>
      </c>
      <c r="E108" s="2"/>
      <c r="F108" s="2"/>
    </row>
    <row r="109" spans="1:6" ht="15.75" x14ac:dyDescent="0.25">
      <c r="A109" s="18"/>
      <c r="B109" s="19"/>
      <c r="C109" s="17" t="s">
        <v>239</v>
      </c>
      <c r="D109" s="17" t="s">
        <v>238</v>
      </c>
      <c r="E109" s="2"/>
      <c r="F109" s="2"/>
    </row>
    <row r="110" spans="1:6" ht="15.75" x14ac:dyDescent="0.25">
      <c r="A110" s="18"/>
      <c r="B110" s="19"/>
      <c r="C110" s="2" t="s">
        <v>240</v>
      </c>
      <c r="D110" s="17" t="s">
        <v>10</v>
      </c>
      <c r="E110" s="2"/>
      <c r="F110" s="2"/>
    </row>
    <row r="111" spans="1:6" ht="15.75" x14ac:dyDescent="0.25">
      <c r="A111" s="18"/>
      <c r="B111" s="19"/>
      <c r="C111" s="2" t="s">
        <v>241</v>
      </c>
      <c r="D111" s="17" t="s">
        <v>238</v>
      </c>
      <c r="E111" s="2"/>
      <c r="F111" s="2"/>
    </row>
    <row r="112" spans="1:6" ht="15.75" x14ac:dyDescent="0.25">
      <c r="A112" s="18"/>
      <c r="B112" s="19"/>
      <c r="C112" s="17" t="s">
        <v>242</v>
      </c>
      <c r="D112" s="2" t="s">
        <v>243</v>
      </c>
      <c r="E112" s="2"/>
      <c r="F112" s="2"/>
    </row>
    <row r="113" spans="1:6" ht="15.75" x14ac:dyDescent="0.25">
      <c r="A113" s="18"/>
      <c r="B113" s="19"/>
      <c r="C113" s="17" t="s">
        <v>244</v>
      </c>
      <c r="D113" s="2" t="s">
        <v>245</v>
      </c>
      <c r="E113" s="2"/>
      <c r="F113" s="2"/>
    </row>
    <row r="114" spans="1:6" ht="15.75" x14ac:dyDescent="0.25">
      <c r="A114" s="23" t="s">
        <v>246</v>
      </c>
      <c r="B114" s="2" t="s">
        <v>329</v>
      </c>
      <c r="C114" s="2" t="s">
        <v>247</v>
      </c>
      <c r="D114" s="2" t="s">
        <v>62</v>
      </c>
      <c r="E114" s="2" t="s">
        <v>248</v>
      </c>
      <c r="F114" s="2" t="s">
        <v>248</v>
      </c>
    </row>
    <row r="115" spans="1:6" ht="15.75" x14ac:dyDescent="0.25">
      <c r="A115" s="25"/>
      <c r="B115" s="2"/>
      <c r="C115" s="2" t="s">
        <v>249</v>
      </c>
      <c r="D115" s="2" t="s">
        <v>62</v>
      </c>
      <c r="E115" s="2" t="s">
        <v>250</v>
      </c>
      <c r="F115" s="2" t="s">
        <v>250</v>
      </c>
    </row>
    <row r="116" spans="1:6" ht="15.75" x14ac:dyDescent="0.25">
      <c r="A116" s="24"/>
      <c r="B116" s="2"/>
      <c r="C116" s="2" t="s">
        <v>251</v>
      </c>
      <c r="D116" s="2" t="s">
        <v>252</v>
      </c>
      <c r="E116" s="2" t="s">
        <v>253</v>
      </c>
      <c r="F116" s="2" t="s">
        <v>253</v>
      </c>
    </row>
    <row r="117" spans="1:6" ht="15" customHeight="1" x14ac:dyDescent="0.25">
      <c r="A117" s="23" t="s">
        <v>254</v>
      </c>
      <c r="B117" s="23" t="s">
        <v>323</v>
      </c>
      <c r="C117" s="2" t="s">
        <v>255</v>
      </c>
      <c r="D117" s="2" t="s">
        <v>256</v>
      </c>
      <c r="E117" s="2" t="s">
        <v>257</v>
      </c>
      <c r="F117" s="2" t="s">
        <v>257</v>
      </c>
    </row>
    <row r="118" spans="1:6" ht="15.75" x14ac:dyDescent="0.25">
      <c r="A118" s="25"/>
      <c r="B118" s="25"/>
      <c r="C118" s="2" t="s">
        <v>258</v>
      </c>
      <c r="D118" s="2" t="s">
        <v>256</v>
      </c>
      <c r="E118" s="2" t="s">
        <v>257</v>
      </c>
      <c r="F118" s="2" t="s">
        <v>257</v>
      </c>
    </row>
    <row r="119" spans="1:6" ht="15.75" x14ac:dyDescent="0.25">
      <c r="A119" s="25"/>
      <c r="B119" s="25"/>
      <c r="C119" s="2" t="s">
        <v>259</v>
      </c>
      <c r="D119" s="2" t="s">
        <v>256</v>
      </c>
      <c r="E119" s="2" t="s">
        <v>257</v>
      </c>
      <c r="F119" s="2" t="s">
        <v>257</v>
      </c>
    </row>
    <row r="120" spans="1:6" ht="15.75" x14ac:dyDescent="0.25">
      <c r="A120" s="24"/>
      <c r="B120" s="24"/>
      <c r="C120" s="2" t="s">
        <v>260</v>
      </c>
      <c r="D120" s="2" t="s">
        <v>33</v>
      </c>
      <c r="E120" s="2" t="s">
        <v>261</v>
      </c>
      <c r="F120" s="2" t="s">
        <v>261</v>
      </c>
    </row>
    <row r="121" spans="1:6" ht="15.75" x14ac:dyDescent="0.25">
      <c r="A121" s="23" t="s">
        <v>262</v>
      </c>
      <c r="B121" s="2" t="s">
        <v>323</v>
      </c>
      <c r="C121" s="2" t="s">
        <v>263</v>
      </c>
      <c r="D121" s="2" t="s">
        <v>264</v>
      </c>
      <c r="E121" s="2" t="s">
        <v>265</v>
      </c>
      <c r="F121" s="2"/>
    </row>
    <row r="122" spans="1:6" ht="15.75" x14ac:dyDescent="0.25">
      <c r="A122" s="25"/>
      <c r="B122" s="2" t="s">
        <v>323</v>
      </c>
      <c r="C122" s="2" t="s">
        <v>266</v>
      </c>
      <c r="D122" s="2" t="s">
        <v>267</v>
      </c>
      <c r="E122" s="2" t="s">
        <v>268</v>
      </c>
      <c r="F122" s="2" t="s">
        <v>269</v>
      </c>
    </row>
    <row r="123" spans="1:6" ht="15.75" x14ac:dyDescent="0.25">
      <c r="A123" s="25"/>
      <c r="B123" s="2" t="s">
        <v>210</v>
      </c>
      <c r="C123" s="2" t="s">
        <v>270</v>
      </c>
      <c r="D123" s="2" t="s">
        <v>10</v>
      </c>
      <c r="E123" s="2" t="s">
        <v>271</v>
      </c>
      <c r="F123" s="2"/>
    </row>
    <row r="124" spans="1:6" ht="15.75" x14ac:dyDescent="0.25">
      <c r="A124" s="24"/>
      <c r="B124" s="2" t="s">
        <v>223</v>
      </c>
      <c r="C124" s="2" t="s">
        <v>272</v>
      </c>
      <c r="D124" s="2" t="s">
        <v>10</v>
      </c>
      <c r="E124" s="2" t="s">
        <v>273</v>
      </c>
      <c r="F124" s="2"/>
    </row>
    <row r="125" spans="1:6" ht="15.75" x14ac:dyDescent="0.25">
      <c r="A125" s="29" t="s">
        <v>274</v>
      </c>
      <c r="B125" s="2" t="s">
        <v>223</v>
      </c>
      <c r="C125" s="2" t="s">
        <v>275</v>
      </c>
      <c r="D125" s="2" t="s">
        <v>276</v>
      </c>
      <c r="E125" s="2" t="s">
        <v>277</v>
      </c>
      <c r="F125" s="2">
        <v>877.39</v>
      </c>
    </row>
    <row r="126" spans="1:6" ht="15.75" x14ac:dyDescent="0.25">
      <c r="A126" s="29"/>
      <c r="B126" s="2" t="s">
        <v>227</v>
      </c>
      <c r="C126" s="2" t="s">
        <v>278</v>
      </c>
      <c r="D126" s="2" t="s">
        <v>279</v>
      </c>
      <c r="E126" s="2" t="s">
        <v>280</v>
      </c>
      <c r="F126" s="2">
        <v>48.5</v>
      </c>
    </row>
    <row r="127" spans="1:6" ht="15.75" x14ac:dyDescent="0.25">
      <c r="A127" s="29"/>
      <c r="B127" s="2" t="s">
        <v>230</v>
      </c>
      <c r="C127" s="2" t="s">
        <v>281</v>
      </c>
      <c r="D127" s="2" t="s">
        <v>279</v>
      </c>
      <c r="E127" s="2" t="s">
        <v>277</v>
      </c>
      <c r="F127" s="2">
        <v>1.57</v>
      </c>
    </row>
    <row r="128" spans="1:6" ht="15.75" x14ac:dyDescent="0.25">
      <c r="A128" s="39" t="s">
        <v>282</v>
      </c>
      <c r="B128" s="2" t="s">
        <v>330</v>
      </c>
      <c r="C128" s="2" t="s">
        <v>283</v>
      </c>
      <c r="D128" s="2" t="s">
        <v>141</v>
      </c>
      <c r="E128" s="2" t="s">
        <v>284</v>
      </c>
      <c r="F128" s="2">
        <v>390</v>
      </c>
    </row>
    <row r="129" spans="1:6" ht="31.5" x14ac:dyDescent="0.25">
      <c r="A129" s="40"/>
      <c r="B129" s="2"/>
      <c r="C129" s="2" t="s">
        <v>285</v>
      </c>
      <c r="D129" s="2" t="s">
        <v>286</v>
      </c>
      <c r="E129" s="2" t="s">
        <v>287</v>
      </c>
      <c r="F129" s="2">
        <v>148.5</v>
      </c>
    </row>
    <row r="130" spans="1:6" ht="31.5" x14ac:dyDescent="0.25">
      <c r="A130" s="40"/>
      <c r="B130" s="2"/>
      <c r="C130" s="2" t="s">
        <v>288</v>
      </c>
      <c r="D130" s="2" t="s">
        <v>286</v>
      </c>
      <c r="E130" s="2" t="s">
        <v>289</v>
      </c>
      <c r="F130" s="2">
        <v>249.37</v>
      </c>
    </row>
    <row r="131" spans="1:6" ht="31.5" x14ac:dyDescent="0.25">
      <c r="A131" s="41"/>
      <c r="B131" s="2"/>
      <c r="C131" s="2" t="s">
        <v>290</v>
      </c>
      <c r="D131" s="2" t="s">
        <v>286</v>
      </c>
      <c r="E131" s="2" t="s">
        <v>291</v>
      </c>
      <c r="F131" s="2">
        <v>199.5</v>
      </c>
    </row>
    <row r="132" spans="1:6" ht="31.5" x14ac:dyDescent="0.25">
      <c r="A132" s="2" t="s">
        <v>292</v>
      </c>
      <c r="B132" s="2" t="s">
        <v>223</v>
      </c>
      <c r="C132" s="2" t="s">
        <v>293</v>
      </c>
      <c r="D132" s="2" t="s">
        <v>252</v>
      </c>
      <c r="E132" s="2">
        <v>96</v>
      </c>
      <c r="F132" s="2">
        <v>288</v>
      </c>
    </row>
    <row r="133" spans="1:6" ht="31.5" x14ac:dyDescent="0.25">
      <c r="A133" s="42" t="s">
        <v>294</v>
      </c>
      <c r="B133" s="2" t="s">
        <v>223</v>
      </c>
      <c r="C133" s="3" t="s">
        <v>295</v>
      </c>
      <c r="D133" s="3" t="s">
        <v>296</v>
      </c>
      <c r="E133" s="2">
        <v>218.1</v>
      </c>
      <c r="F133" s="2">
        <v>218.1</v>
      </c>
    </row>
    <row r="134" spans="1:6" ht="15.75" x14ac:dyDescent="0.25">
      <c r="A134" s="43"/>
      <c r="B134" s="2" t="s">
        <v>227</v>
      </c>
      <c r="C134" s="2" t="s">
        <v>297</v>
      </c>
      <c r="D134" s="2" t="s">
        <v>28</v>
      </c>
      <c r="E134" s="2" t="s">
        <v>298</v>
      </c>
      <c r="F134" s="2" t="s">
        <v>298</v>
      </c>
    </row>
    <row r="135" spans="1:6" ht="15.75" x14ac:dyDescent="0.25">
      <c r="A135" s="43"/>
      <c r="B135" s="2" t="s">
        <v>325</v>
      </c>
      <c r="C135" s="2" t="s">
        <v>299</v>
      </c>
      <c r="D135" s="2" t="s">
        <v>28</v>
      </c>
      <c r="E135" s="2">
        <v>0.159</v>
      </c>
      <c r="F135" s="2">
        <v>0.159</v>
      </c>
    </row>
    <row r="136" spans="1:6" ht="15.75" x14ac:dyDescent="0.25">
      <c r="A136" s="44"/>
      <c r="B136" s="2" t="s">
        <v>230</v>
      </c>
      <c r="C136" s="2" t="s">
        <v>300</v>
      </c>
      <c r="D136" s="2" t="s">
        <v>28</v>
      </c>
      <c r="E136" s="2">
        <v>2.97</v>
      </c>
      <c r="F136" s="2">
        <v>2.97</v>
      </c>
    </row>
    <row r="137" spans="1:6" ht="15.75" x14ac:dyDescent="0.25">
      <c r="A137" s="23" t="s">
        <v>301</v>
      </c>
      <c r="B137" s="2" t="s">
        <v>227</v>
      </c>
      <c r="C137" s="23" t="s">
        <v>302</v>
      </c>
      <c r="D137" s="23" t="s">
        <v>303</v>
      </c>
      <c r="E137" s="2">
        <v>50</v>
      </c>
      <c r="F137" s="2">
        <v>50</v>
      </c>
    </row>
    <row r="138" spans="1:6" ht="15.75" x14ac:dyDescent="0.25">
      <c r="A138" s="25"/>
      <c r="B138" s="2" t="s">
        <v>325</v>
      </c>
      <c r="C138" s="25"/>
      <c r="D138" s="25"/>
      <c r="E138" s="2">
        <v>87</v>
      </c>
      <c r="F138" s="2">
        <v>87</v>
      </c>
    </row>
    <row r="139" spans="1:6" ht="15.75" x14ac:dyDescent="0.25">
      <c r="A139" s="24"/>
      <c r="B139" s="2" t="s">
        <v>230</v>
      </c>
      <c r="C139" s="24"/>
      <c r="D139" s="24"/>
      <c r="E139" s="2">
        <v>700.94</v>
      </c>
      <c r="F139" s="2">
        <v>700.94</v>
      </c>
    </row>
    <row r="140" spans="1:6" ht="31.5" x14ac:dyDescent="0.25">
      <c r="A140" s="2" t="s">
        <v>304</v>
      </c>
      <c r="B140" s="2" t="s">
        <v>230</v>
      </c>
      <c r="C140" s="20">
        <v>43483</v>
      </c>
      <c r="D140" s="2" t="s">
        <v>10</v>
      </c>
      <c r="E140" s="2">
        <v>12</v>
      </c>
      <c r="F140" s="2">
        <v>5.77</v>
      </c>
    </row>
    <row r="141" spans="1:6" ht="31.5" x14ac:dyDescent="0.25">
      <c r="A141" s="2" t="s">
        <v>305</v>
      </c>
      <c r="B141" s="2" t="s">
        <v>230</v>
      </c>
      <c r="C141" s="2" t="s">
        <v>171</v>
      </c>
      <c r="D141" s="2" t="s">
        <v>306</v>
      </c>
      <c r="E141" s="2">
        <v>0</v>
      </c>
      <c r="F141" s="2">
        <v>0</v>
      </c>
    </row>
    <row r="142" spans="1:6" ht="31.5" x14ac:dyDescent="0.25">
      <c r="A142" s="36" t="s">
        <v>307</v>
      </c>
      <c r="B142" s="2" t="s">
        <v>223</v>
      </c>
      <c r="C142" s="2" t="s">
        <v>308</v>
      </c>
      <c r="D142" s="2" t="s">
        <v>309</v>
      </c>
      <c r="E142" s="2" t="s">
        <v>310</v>
      </c>
      <c r="F142" s="2"/>
    </row>
    <row r="143" spans="1:6" ht="15.75" x14ac:dyDescent="0.25">
      <c r="A143" s="37"/>
      <c r="B143" s="2" t="s">
        <v>227</v>
      </c>
      <c r="C143" s="2" t="s">
        <v>311</v>
      </c>
      <c r="D143" s="2" t="s">
        <v>312</v>
      </c>
      <c r="E143" s="2">
        <v>9.4</v>
      </c>
      <c r="F143" s="2"/>
    </row>
    <row r="144" spans="1:6" ht="15.75" x14ac:dyDescent="0.25">
      <c r="A144" s="37"/>
      <c r="B144" s="2" t="s">
        <v>325</v>
      </c>
      <c r="C144" s="2" t="s">
        <v>311</v>
      </c>
      <c r="D144" s="2" t="s">
        <v>312</v>
      </c>
      <c r="E144" s="2">
        <v>2.5000000000000001E-3</v>
      </c>
      <c r="F144" s="2"/>
    </row>
    <row r="145" spans="1:6" ht="15.75" x14ac:dyDescent="0.25">
      <c r="A145" s="37"/>
      <c r="B145" s="2" t="s">
        <v>230</v>
      </c>
      <c r="C145" s="2" t="s">
        <v>313</v>
      </c>
      <c r="D145" s="2" t="s">
        <v>314</v>
      </c>
      <c r="E145" s="2">
        <v>0.05</v>
      </c>
      <c r="F145" s="2"/>
    </row>
    <row r="146" spans="1:6" ht="15.75" x14ac:dyDescent="0.25">
      <c r="A146" s="38"/>
      <c r="B146" s="2" t="s">
        <v>323</v>
      </c>
      <c r="C146" s="2" t="s">
        <v>315</v>
      </c>
      <c r="D146" s="2" t="s">
        <v>316</v>
      </c>
      <c r="E146" s="2">
        <v>0.05</v>
      </c>
      <c r="F146" s="2"/>
    </row>
    <row r="147" spans="1:6" ht="15.75" x14ac:dyDescent="0.25">
      <c r="A147" s="23" t="s">
        <v>324</v>
      </c>
      <c r="B147" s="2" t="s">
        <v>323</v>
      </c>
      <c r="C147" s="2" t="s">
        <v>317</v>
      </c>
      <c r="D147" s="2" t="s">
        <v>318</v>
      </c>
      <c r="E147" s="2" t="s">
        <v>319</v>
      </c>
      <c r="F147" s="2" t="s">
        <v>319</v>
      </c>
    </row>
    <row r="148" spans="1:6" ht="15.75" x14ac:dyDescent="0.25">
      <c r="A148" s="24"/>
      <c r="B148" s="2" t="s">
        <v>223</v>
      </c>
      <c r="C148" s="2" t="s">
        <v>320</v>
      </c>
      <c r="D148" s="2" t="s">
        <v>177</v>
      </c>
      <c r="E148" s="2" t="s">
        <v>321</v>
      </c>
      <c r="F148" s="2" t="s">
        <v>322</v>
      </c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</sheetData>
  <mergeCells count="57">
    <mergeCell ref="A142:A146"/>
    <mergeCell ref="D137:D139"/>
    <mergeCell ref="A125:A127"/>
    <mergeCell ref="A128:A131"/>
    <mergeCell ref="A133:A136"/>
    <mergeCell ref="A137:A139"/>
    <mergeCell ref="C137:C139"/>
    <mergeCell ref="A39:A40"/>
    <mergeCell ref="A41:A45"/>
    <mergeCell ref="B44:B45"/>
    <mergeCell ref="A46:A49"/>
    <mergeCell ref="A84:A93"/>
    <mergeCell ref="B84:B87"/>
    <mergeCell ref="A1:A2"/>
    <mergeCell ref="B1:B2"/>
    <mergeCell ref="A3:A5"/>
    <mergeCell ref="B3:B5"/>
    <mergeCell ref="A14:A18"/>
    <mergeCell ref="A9:A13"/>
    <mergeCell ref="A6:A7"/>
    <mergeCell ref="F19:F20"/>
    <mergeCell ref="A21:A22"/>
    <mergeCell ref="A37:A38"/>
    <mergeCell ref="A19:A20"/>
    <mergeCell ref="B19:B20"/>
    <mergeCell ref="C19:C20"/>
    <mergeCell ref="D19:D20"/>
    <mergeCell ref="E19:E20"/>
    <mergeCell ref="C48:C49"/>
    <mergeCell ref="D48:D49"/>
    <mergeCell ref="A51:A53"/>
    <mergeCell ref="B51:B52"/>
    <mergeCell ref="E51:E52"/>
    <mergeCell ref="F51:F52"/>
    <mergeCell ref="D79:D81"/>
    <mergeCell ref="B82:B83"/>
    <mergeCell ref="A54:A55"/>
    <mergeCell ref="A56:A59"/>
    <mergeCell ref="A60:A62"/>
    <mergeCell ref="A64:A66"/>
    <mergeCell ref="A67:A69"/>
    <mergeCell ref="A147:A148"/>
    <mergeCell ref="B88:B89"/>
    <mergeCell ref="B90:B91"/>
    <mergeCell ref="A70:A75"/>
    <mergeCell ref="A76:A78"/>
    <mergeCell ref="A79:A83"/>
    <mergeCell ref="B79:B81"/>
    <mergeCell ref="A114:A116"/>
    <mergeCell ref="A117:A120"/>
    <mergeCell ref="B117:B120"/>
    <mergeCell ref="A121:A124"/>
    <mergeCell ref="A94:A96"/>
    <mergeCell ref="A97:A99"/>
    <mergeCell ref="A100:A101"/>
    <mergeCell ref="A102:A103"/>
    <mergeCell ref="A104:A10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 Антоновна Овсянникова</dc:creator>
  <cp:lastModifiedBy>Дарья Антоновна Овсянникова</cp:lastModifiedBy>
  <cp:lastPrinted>2020-11-24T00:03:45Z</cp:lastPrinted>
  <dcterms:created xsi:type="dcterms:W3CDTF">2015-06-05T18:19:34Z</dcterms:created>
  <dcterms:modified xsi:type="dcterms:W3CDTF">2020-12-17T07:07:05Z</dcterms:modified>
</cp:coreProperties>
</file>